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19200" windowHeight="7095" tabRatio="843"/>
  </bookViews>
  <sheets>
    <sheet name="Table 1.1 NCCE" sheetId="44" r:id="rId1"/>
    <sheet name="Table 1.2" sheetId="5" r:id="rId2"/>
    <sheet name="Table 2.1 NCCE" sheetId="47" r:id="rId3"/>
    <sheet name="Table 3.1 NCCE" sheetId="17" r:id="rId4"/>
    <sheet name="Table 3.2" sheetId="18" r:id="rId5"/>
    <sheet name="Table 3.3" sheetId="20" r:id="rId6"/>
    <sheet name="Table 3.4" sheetId="21" r:id="rId7"/>
    <sheet name="Table 3.5" sheetId="35" r:id="rId8"/>
    <sheet name="Table 3.6" sheetId="25" r:id="rId9"/>
  </sheets>
  <definedNames>
    <definedName name="_xlnm.Print_Area" localSheetId="0">'Table 1.1 NCCE'!$A$1:$C$21</definedName>
    <definedName name="_xlnm.Print_Area" localSheetId="1">'Table 1.2'!$A$10:$G$22</definedName>
    <definedName name="_xlnm.Print_Area" localSheetId="2">'Table 2.1 NCCE'!$A$1:$F$14</definedName>
    <definedName name="_xlnm.Print_Area" localSheetId="3">'Table 3.1 NCCE'!$A$1:$F$28</definedName>
    <definedName name="_xlnm.Print_Area" localSheetId="4">'Table 3.2'!$A$1:$F$30</definedName>
    <definedName name="_xlnm.Print_Area" localSheetId="5">'Table 3.3'!$A$1:$E$18</definedName>
    <definedName name="_xlnm.Print_Area" localSheetId="6">'Table 3.4'!$A$1:$F$27</definedName>
    <definedName name="_xlnm.Print_Area" localSheetId="7">'Table 3.5'!$A$1:$F$16</definedName>
    <definedName name="_xlnm.Print_Area" localSheetId="8">'Table 3.6'!$A$1:$D$20</definedName>
    <definedName name="Z_1E4EBAB2_6872_4520_BF8A_226AAF054257_.wvu.PrintArea" localSheetId="3" hidden="1">'Table 3.1 NCCE'!#REF!</definedName>
    <definedName name="Z_B25D4AC8_47EB_407B_BE70_8908CEF72BED_.wvu.PrintArea" localSheetId="3" hidden="1">'Table 3.1 NCCE'!#REF!</definedName>
    <definedName name="Z_BF9299E5_737A_4E0C_9D41_A753AB534F5C_.wvu.PrintArea" localSheetId="3" hidden="1">'Table 3.1 NCCE'!#REF!</definedName>
    <definedName name="Z_BFB02F83_41B1_44AF_A78B_0A94ECFFD68F_.wvu.PrintArea" localSheetId="3" hidden="1">'Table 3.1 NCCE'!#REF!</definedName>
    <definedName name="Z_D4786556_5610_4637_8BFC_AE78BCCB000A_.wvu.Cols" localSheetId="6" hidden="1">'Table 3.4'!#REF!</definedName>
    <definedName name="Z_E17A761E_E232_4B16_B081_29C59F6C978B_.wvu.Cols" localSheetId="6" hidden="1">'Table 3.4'!#REF!</definedName>
  </definedNames>
  <calcPr calcId="162913"/>
</workbook>
</file>

<file path=xl/calcChain.xml><?xml version="1.0" encoding="utf-8"?>
<calcChain xmlns="http://schemas.openxmlformats.org/spreadsheetml/2006/main">
  <c r="C9" i="44" l="1"/>
  <c r="B5" i="47"/>
  <c r="C5" i="47"/>
  <c r="B8" i="47"/>
  <c r="C8" i="47"/>
  <c r="F8" i="47"/>
  <c r="F7" i="47" s="1"/>
  <c r="E8" i="47"/>
  <c r="E7" i="47" s="1"/>
  <c r="D8" i="47"/>
  <c r="D7" i="47" s="1"/>
  <c r="B7" i="47" l="1"/>
  <c r="C7" i="47"/>
</calcChain>
</file>

<file path=xl/sharedStrings.xml><?xml version="1.0" encoding="utf-8"?>
<sst xmlns="http://schemas.openxmlformats.org/spreadsheetml/2006/main" count="237" uniqueCount="186">
  <si>
    <t>Royalties</t>
  </si>
  <si>
    <t xml:space="preserve">Other </t>
  </si>
  <si>
    <t>Departmental appropriation</t>
  </si>
  <si>
    <t>Appropriations</t>
  </si>
  <si>
    <t>Departmental expenses</t>
  </si>
  <si>
    <t>Total expense measures</t>
  </si>
  <si>
    <t>Departmental capital</t>
  </si>
  <si>
    <t>Total capital measures</t>
  </si>
  <si>
    <t>Total expenses for Outcome 1</t>
  </si>
  <si>
    <t>Other</t>
  </si>
  <si>
    <t>EXPENSES</t>
  </si>
  <si>
    <t>Employee benefits</t>
  </si>
  <si>
    <t>Depreciation and amortisation</t>
  </si>
  <si>
    <t>Total expenses</t>
  </si>
  <si>
    <t xml:space="preserve">LESS: </t>
  </si>
  <si>
    <t>OWN-SOURCE INCOME</t>
  </si>
  <si>
    <t>Sale of goods and rendering of services</t>
  </si>
  <si>
    <t>Gains</t>
  </si>
  <si>
    <t>Total gains</t>
  </si>
  <si>
    <t>Total own-source income</t>
  </si>
  <si>
    <t>Total comprehensive income</t>
  </si>
  <si>
    <t>Suppliers</t>
  </si>
  <si>
    <t>ASSETS</t>
  </si>
  <si>
    <t>Financial assets</t>
  </si>
  <si>
    <t>Total financial assets</t>
  </si>
  <si>
    <t>Non-financial assets</t>
  </si>
  <si>
    <t>Total non-financial assets</t>
  </si>
  <si>
    <t>Total assets</t>
  </si>
  <si>
    <t>LIABILITIES</t>
  </si>
  <si>
    <t>Provisions</t>
  </si>
  <si>
    <t>Employees</t>
  </si>
  <si>
    <t>Total provisions</t>
  </si>
  <si>
    <t>Payables</t>
  </si>
  <si>
    <t>Total payables</t>
  </si>
  <si>
    <t>Total liabilities</t>
  </si>
  <si>
    <t>Net assets</t>
  </si>
  <si>
    <t>Parent entity interest</t>
  </si>
  <si>
    <t>Contributed equity</t>
  </si>
  <si>
    <t>Reserves</t>
  </si>
  <si>
    <t>Total parent entity interest</t>
  </si>
  <si>
    <t>OPERATING ACTIVITIES</t>
  </si>
  <si>
    <t>Cash received</t>
  </si>
  <si>
    <t>Total cash received</t>
  </si>
  <si>
    <t>Cash used</t>
  </si>
  <si>
    <t>Total cash used</t>
  </si>
  <si>
    <t>INVESTING ACTIVITIES</t>
  </si>
  <si>
    <t>FINANCING ACTIVITIES</t>
  </si>
  <si>
    <t>Adjusted opening balance</t>
  </si>
  <si>
    <t>Transactions with owners</t>
  </si>
  <si>
    <t>Sub-total transactions with owners</t>
  </si>
  <si>
    <t>Purchase of non-financial assets</t>
  </si>
  <si>
    <t xml:space="preserve">Gross book value </t>
  </si>
  <si>
    <t>Opening net book balance</t>
  </si>
  <si>
    <t>CAPITAL ASSET ADDITIONS</t>
  </si>
  <si>
    <t>Other movements</t>
  </si>
  <si>
    <t>Depreciation/amortisation expense</t>
  </si>
  <si>
    <t>Gross book value</t>
  </si>
  <si>
    <t>Closing net book balance</t>
  </si>
  <si>
    <t>Trade and other receivables</t>
  </si>
  <si>
    <t>Total new capital appropriations</t>
  </si>
  <si>
    <t>Total purchases</t>
  </si>
  <si>
    <t>Comprehensive income</t>
  </si>
  <si>
    <t>Total additions</t>
  </si>
  <si>
    <t>Contributions by owners</t>
  </si>
  <si>
    <t>Property, plant and equipment</t>
  </si>
  <si>
    <t>Own-source revenue</t>
  </si>
  <si>
    <t>Total own-source revenue</t>
  </si>
  <si>
    <r>
      <t xml:space="preserve">Cash </t>
    </r>
    <r>
      <rPr>
        <sz val="8"/>
        <rFont val="Arial"/>
        <family val="2"/>
      </rPr>
      <t>and cash equivalents</t>
    </r>
  </si>
  <si>
    <t>Average staffing level (number)</t>
  </si>
  <si>
    <t>EQUITY</t>
  </si>
  <si>
    <t>Expense measures</t>
  </si>
  <si>
    <t>Capital measures</t>
  </si>
  <si>
    <t>Total equity</t>
  </si>
  <si>
    <t>Of which:</t>
  </si>
  <si>
    <t>Departmental capital budget</t>
  </si>
  <si>
    <t>By purchase—other</t>
  </si>
  <si>
    <t>Total items</t>
  </si>
  <si>
    <t>Revenue from government</t>
  </si>
  <si>
    <t>Special accounts</t>
  </si>
  <si>
    <t>Total special accounts</t>
  </si>
  <si>
    <t>Other payables</t>
  </si>
  <si>
    <t>Other provisions</t>
  </si>
  <si>
    <t>NEW CAPITAL APPROPRIATIONS</t>
  </si>
  <si>
    <t>Provided for:</t>
  </si>
  <si>
    <t>Note: Impact of net cash appropriation arrangements</t>
  </si>
  <si>
    <t>Other non-financial assets</t>
  </si>
  <si>
    <t>Total other movements</t>
  </si>
  <si>
    <t>2016–17 $’000</t>
  </si>
  <si>
    <t>2017–18 $’000</t>
  </si>
  <si>
    <t>2018–19 $’000</t>
  </si>
  <si>
    <t>2018–19 Forward estimate $’000</t>
  </si>
  <si>
    <t>Less depreciation/amortisation expenses previously funded through revenue appropriations</t>
  </si>
  <si>
    <t>Retained earnings $’000</t>
  </si>
  <si>
    <t>Asset revaluation reserve $’000</t>
  </si>
  <si>
    <t>Total equity $’000</t>
  </si>
  <si>
    <t>Contributed equity/
capital 
$’000</t>
  </si>
  <si>
    <t>Balance carried forward from previous period</t>
  </si>
  <si>
    <t>Attributable to the Australian Government</t>
  </si>
  <si>
    <t>Cash and cash equivalents at the beginning of the reporting period</t>
  </si>
  <si>
    <t>Cash and cash equivalents at the end of the reporting period</t>
  </si>
  <si>
    <t>Capital budget—Bill 1 (DCB)</t>
  </si>
  <si>
    <t>RECONCILIATION OF CASH USED TO ACQUIRE ASSETS TO ASSET MOVEMENT TABLE</t>
  </si>
  <si>
    <t>Total cash used to acquire assets</t>
  </si>
  <si>
    <t>Computer software &amp; intangibles $’000</t>
  </si>
  <si>
    <t>Accumulated depreciation/amortisation and impairment</t>
  </si>
  <si>
    <t>Estimated expenditure on new or replacement assets</t>
  </si>
  <si>
    <t>Total purchases of non-financial assets</t>
  </si>
  <si>
    <t>Prepared on Australian Accounting Standards basis.</t>
  </si>
  <si>
    <t>By purchase—appropriation equity(a)</t>
  </si>
  <si>
    <t xml:space="preserve"> </t>
  </si>
  <si>
    <t>PURCHASE OF NON-FINANCIAL ASSETS</t>
  </si>
  <si>
    <t>Total departmental annual appropriations</t>
  </si>
  <si>
    <t>Opening balance</t>
  </si>
  <si>
    <t>Note: Departmental appropriation splits and totals are indicative estimates and may change in the course of the budget year as government priorities change.</t>
  </si>
  <si>
    <t>Annual appropriations—ordinary annual services(a)</t>
  </si>
  <si>
    <t xml:space="preserve">Note: All figures are GST exclusive and may not match figures in the cash flow statement. </t>
  </si>
  <si>
    <t>2016–17</t>
  </si>
  <si>
    <t>Total net resourcing for entity</t>
  </si>
  <si>
    <t>2019–20 $’000</t>
  </si>
  <si>
    <t>2019–20 Forward estimate $’000</t>
  </si>
  <si>
    <t>Prepared on a Government Finance Statistics (fiscal) basis. Figures displayed as a negative represent a decrease in funds, and figures displayed as a positive represent an increase in funds.</t>
  </si>
  <si>
    <t>Program</t>
  </si>
  <si>
    <t>2018–19 Forward estimate
$’000</t>
  </si>
  <si>
    <t>Table 3.2: Budgeted departmental balance sheet (as at 30 June)</t>
  </si>
  <si>
    <t>Table 3.1: Comprehensive income statement (showing net cost of services) for the period ended 30 June</t>
  </si>
  <si>
    <t>Table 3.4: Budgeted departmental statement of cash flows (for the period ended 30 June)</t>
  </si>
  <si>
    <t>Table 3.5: Departmental capital budget statement (for the period ended 30 June)</t>
  </si>
  <si>
    <t>Closing balance attributable to the 
Australian Government</t>
  </si>
  <si>
    <t>Purchase of property, plant and equipment and intangibles</t>
  </si>
  <si>
    <t>Table 2.1: Budgeted expenses for Outcome 1</t>
  </si>
  <si>
    <t>Net (cost of)/contribution by services</t>
  </si>
  <si>
    <t>Prepared on a resourcing (that is, appropriations and cash available) basis.</t>
  </si>
  <si>
    <t>2020–21 $’000</t>
  </si>
  <si>
    <t>2020–21
Forward estimate
$’000</t>
  </si>
  <si>
    <t>2020–21 Forward estimate $’000</t>
  </si>
  <si>
    <t>2019–20 Forward estimate
$’000</t>
  </si>
  <si>
    <t>2017–18
Budget
$’000</t>
  </si>
  <si>
    <t>2017–18</t>
  </si>
  <si>
    <t>2017–18 Budget $’000</t>
  </si>
  <si>
    <t>Table 3.6: Statement of asset movements (budget year 2017–18)</t>
  </si>
  <si>
    <t>2017–18 Estimate
$’000</t>
  </si>
  <si>
    <t>Table 1.2: Entity 2017–18 Budget measures</t>
  </si>
  <si>
    <t>2016–17 Estimated actual 
$’000</t>
  </si>
  <si>
    <t>2016–17 Estimated actual
$’000</t>
  </si>
  <si>
    <t>2016–17 Estimated actual $’000</t>
  </si>
  <si>
    <t>Table 1.1: Entity resource statement—Budget estimates for 2017–18 as at Budget May 2017</t>
  </si>
  <si>
    <t>As at 30 June 2018</t>
  </si>
  <si>
    <t>Estimated closing balance 
as at 30 June 2018</t>
  </si>
  <si>
    <t>Opening balance as at 1 July 2017</t>
  </si>
  <si>
    <t>As at 1 July 2017</t>
  </si>
  <si>
    <t>Part 2: MYEFO measures and other measures not previously reported in a portfolio statement</t>
  </si>
  <si>
    <t>Surplus/(deficit) attributable to the Australian Government</t>
  </si>
  <si>
    <t>Total comprehensive income/(loss) attributable to the Australian Government</t>
  </si>
  <si>
    <t>Total comprehensive income/(loss) excluding depreciation/amortisation expenses previously funded through revenue appropriations</t>
  </si>
  <si>
    <t>Total comprehensive income/(loss) as per the statement of comprehensive income</t>
  </si>
  <si>
    <t>Retained surplus/(accumulated deficit)</t>
  </si>
  <si>
    <t>Surplus/(deficit) for the period</t>
  </si>
  <si>
    <t>Net cash from/(used by) operating activities</t>
  </si>
  <si>
    <t>Net cash from/(used by) investing activities</t>
  </si>
  <si>
    <t>Net cash from/(used by) financing activities</t>
  </si>
  <si>
    <t>Net increase/(decrease) in cash held</t>
  </si>
  <si>
    <t>DEPARTMENTAL</t>
  </si>
  <si>
    <t>Table 3.3: Departmental statement of changes in equity—summary of movement 
(budget year 2017–18)</t>
  </si>
  <si>
    <t>Departmental appropriation(b)</t>
  </si>
  <si>
    <t>Departmental capital budget(c)</t>
  </si>
  <si>
    <t>Special accounts(d)</t>
  </si>
  <si>
    <t>Expenses not requiring appropriation in the budget year(a)</t>
  </si>
  <si>
    <t>Funded by capital appropriation—DCB(a)</t>
  </si>
  <si>
    <t>Funded internally from departmental resources(b)</t>
  </si>
  <si>
    <t>Non-appropriation receipts</t>
  </si>
  <si>
    <t>Program 1.1: Australian Institute of Criminology</t>
  </si>
  <si>
    <t>(b) Excludes the departmental capital budget.</t>
  </si>
  <si>
    <t>(a) Appropriation Bill (No. 1) 2017–18.</t>
  </si>
  <si>
    <t>(c) Departmental capital budgets are not separately identified in Appropriation Bill (No. 1) and form part of ordinary annual services items. See Table 3.5 for further details. For accounting purposes, this amount is designated as ‘contributions by owners’.</t>
  </si>
  <si>
    <t>(d) For further information on special accounts, see Budget Paper No. 4: Agency Resourcing. See also Table 2.1 for further information on outcome and program expenses broken down by various funding sources, such as annual appropriations and special accounts.</t>
  </si>
  <si>
    <t>Public Sector Transformation and the Efficiency Dividend(a)</t>
  </si>
  <si>
    <t>(a) This is a cross-portfolio measure that was published in the 2016–17 Budget. The lead entity is the Department of Finance.</t>
  </si>
  <si>
    <t>(a) Expenses not requiring appropriation in the budget year are made up of depreciation and amortisation expenses and audit fees.</t>
  </si>
  <si>
    <t>Criminology Research Special Account</t>
  </si>
  <si>
    <t>Adjustment for changes in accounting policies</t>
  </si>
  <si>
    <t>(a) ‘Appropriation equity’ refers to equity injection appropriations provided through Appropriation Bill (No. 2) 2017–18.</t>
  </si>
  <si>
    <t>Property, plant &amp; equipment $’000</t>
  </si>
  <si>
    <t>Total 
$’000</t>
  </si>
  <si>
    <t>Part 1: Measures announced since the 2016–17 MYEFO</t>
  </si>
  <si>
    <t>Unlegislated Budget Repair Measures—not proceeding(a)</t>
  </si>
  <si>
    <t>(a) This is a cross-portfolio measure.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</si>
</sst>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 #,##0.00_-;_-* &quot;-&quot;??_-;_-@_-"/>
    <numFmt numFmtId="164" formatCode="_(* #,##0_);_(* \(#,##0\);_(* &quot;-&quot;_);_(@_)"/>
    <numFmt numFmtId="165" formatCode="#,##0;\(#,##0\);\–"/>
    <numFmt numFmtId="166" formatCode="#,##0_);&quot;(&quot;#,##0&quot;)&quot;;&quot;-&quot;_)"/>
  </numFmts>
  <fonts count="21" x14ac:knownFonts="1">
    <font>
      <sz val="11"/>
      <color theme="1"/>
      <name val="Calibri"/>
      <family val="2"/>
      <scheme val="minor"/>
    </font>
    <font>
      <sz val="11"/>
      <color indexed="8"/>
      <name val="Calibri"/>
      <family val="2"/>
    </font>
    <font>
      <sz val="10"/>
      <name val="Arial"/>
      <family val="2"/>
    </font>
    <font>
      <b/>
      <sz val="8"/>
      <name val="Arial"/>
      <family val="2"/>
    </font>
    <font>
      <sz val="8"/>
      <name val="Arial"/>
      <family val="2"/>
    </font>
    <font>
      <sz val="8"/>
      <color indexed="8"/>
      <name val="Arial"/>
      <family val="2"/>
    </font>
    <font>
      <b/>
      <sz val="8"/>
      <color indexed="53"/>
      <name val="Arial"/>
      <family val="2"/>
    </font>
    <font>
      <vertAlign val="superscript"/>
      <sz val="8"/>
      <name val="Arial"/>
      <family val="2"/>
    </font>
    <font>
      <sz val="10"/>
      <name val="Arial"/>
      <family val="2"/>
    </font>
    <font>
      <b/>
      <sz val="8"/>
      <color indexed="8"/>
      <name val="Arial"/>
      <family val="2"/>
    </font>
    <font>
      <sz val="10"/>
      <name val="Arial"/>
      <family val="2"/>
    </font>
    <font>
      <sz val="11"/>
      <color indexed="8"/>
      <name val="Calibri"/>
      <family val="2"/>
    </font>
    <font>
      <sz val="8"/>
      <name val="Calibri"/>
      <family val="2"/>
    </font>
    <font>
      <sz val="11"/>
      <color theme="1"/>
      <name val="Calibri"/>
      <family val="2"/>
      <scheme val="minor"/>
    </font>
    <font>
      <sz val="10"/>
      <color theme="1"/>
      <name val="Arial"/>
      <family val="2"/>
    </font>
    <font>
      <sz val="8"/>
      <color rgb="FF7030A0"/>
      <name val="Arial"/>
      <family val="2"/>
    </font>
    <font>
      <sz val="8"/>
      <color rgb="FFFF0000"/>
      <name val="Arial"/>
      <family val="2"/>
    </font>
    <font>
      <sz val="8"/>
      <color theme="1"/>
      <name val="Arial"/>
      <family val="2"/>
    </font>
    <font>
      <b/>
      <sz val="8"/>
      <color rgb="FFFF0000"/>
      <name val="Arial"/>
      <family val="2"/>
    </font>
    <font>
      <b/>
      <sz val="11"/>
      <name val="Arial"/>
      <family val="2"/>
    </font>
    <font>
      <sz val="11"/>
      <name val="Arial"/>
      <family val="2"/>
    </font>
  </fonts>
  <fills count="5">
    <fill>
      <patternFill patternType="none"/>
    </fill>
    <fill>
      <patternFill patternType="gray125"/>
    </fill>
    <fill>
      <patternFill patternType="solid">
        <fgColor indexed="9"/>
        <bgColor indexed="64"/>
      </patternFill>
    </fill>
    <fill>
      <patternFill patternType="solid">
        <fgColor rgb="FFE6E6E6"/>
        <bgColor indexed="64"/>
      </patternFill>
    </fill>
    <fill>
      <patternFill patternType="solid">
        <fgColor theme="0"/>
        <bgColor indexed="64"/>
      </patternFill>
    </fill>
  </fills>
  <borders count="12">
    <border>
      <left/>
      <right/>
      <top/>
      <bottom/>
      <diagonal/>
    </border>
    <border>
      <left/>
      <right/>
      <top style="hair">
        <color indexed="64"/>
      </top>
      <bottom/>
      <diagonal/>
    </border>
    <border>
      <left/>
      <right/>
      <top style="hair">
        <color indexed="64"/>
      </top>
      <bottom style="hair">
        <color indexed="64"/>
      </bottom>
      <diagonal/>
    </border>
    <border>
      <left/>
      <right/>
      <top/>
      <bottom style="hair">
        <color indexed="64"/>
      </bottom>
      <diagonal/>
    </border>
    <border>
      <left/>
      <right/>
      <top/>
      <bottom style="hair">
        <color indexed="8"/>
      </bottom>
      <diagonal/>
    </border>
    <border>
      <left/>
      <right/>
      <top style="hair">
        <color indexed="8"/>
      </top>
      <bottom style="hair">
        <color indexed="8"/>
      </bottom>
      <diagonal/>
    </border>
    <border>
      <left/>
      <right/>
      <top style="hair">
        <color indexed="8"/>
      </top>
      <bottom/>
      <diagonal/>
    </border>
    <border>
      <left/>
      <right/>
      <top style="hair">
        <color auto="1"/>
      </top>
      <bottom/>
      <diagonal/>
    </border>
    <border>
      <left/>
      <right/>
      <top style="hair">
        <color auto="1"/>
      </top>
      <bottom style="hair">
        <color auto="1"/>
      </bottom>
      <diagonal/>
    </border>
    <border>
      <left/>
      <right/>
      <top/>
      <bottom style="hair">
        <color auto="1"/>
      </bottom>
      <diagonal/>
    </border>
    <border>
      <left/>
      <right/>
      <top/>
      <bottom style="hair">
        <color auto="1"/>
      </bottom>
      <diagonal/>
    </border>
    <border>
      <left/>
      <right/>
      <top/>
      <bottom style="hair">
        <color auto="1"/>
      </bottom>
      <diagonal/>
    </border>
  </borders>
  <cellStyleXfs count="15">
    <xf numFmtId="0" fontId="0" fillId="0" borderId="0"/>
    <xf numFmtId="43" fontId="1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0" fontId="3" fillId="0" borderId="0"/>
    <xf numFmtId="0" fontId="2" fillId="0" borderId="0"/>
    <xf numFmtId="0" fontId="13" fillId="0" borderId="0"/>
    <xf numFmtId="0" fontId="2" fillId="0" borderId="0"/>
    <xf numFmtId="0" fontId="8" fillId="0" borderId="0">
      <alignment vertical="center"/>
    </xf>
    <xf numFmtId="0" fontId="8" fillId="0" borderId="0"/>
    <xf numFmtId="0" fontId="2" fillId="0" borderId="0"/>
    <xf numFmtId="0" fontId="10" fillId="0" borderId="0"/>
    <xf numFmtId="0" fontId="2" fillId="0" borderId="0"/>
    <xf numFmtId="0" fontId="14" fillId="0" borderId="0"/>
    <xf numFmtId="0" fontId="2" fillId="0" borderId="0">
      <alignment vertical="center"/>
    </xf>
  </cellStyleXfs>
  <cellXfs count="256">
    <xf numFmtId="0" fontId="0" fillId="0" borderId="0" xfId="0"/>
    <xf numFmtId="0" fontId="4" fillId="0" borderId="0" xfId="5" applyFont="1" applyAlignment="1">
      <alignment horizontal="right"/>
    </xf>
    <xf numFmtId="0" fontId="4" fillId="0" borderId="0" xfId="5" applyFont="1" applyFill="1" applyBorder="1"/>
    <xf numFmtId="0" fontId="4" fillId="0" borderId="0" xfId="5" applyFont="1"/>
    <xf numFmtId="0" fontId="4" fillId="0" borderId="0" xfId="5" applyFont="1" applyBorder="1"/>
    <xf numFmtId="0" fontId="3" fillId="0" borderId="0" xfId="5" applyFont="1" applyFill="1" applyBorder="1"/>
    <xf numFmtId="0" fontId="3" fillId="0" borderId="0" xfId="5" applyFont="1" applyFill="1" applyBorder="1" applyAlignment="1">
      <alignment horizontal="left" wrapText="1"/>
    </xf>
    <xf numFmtId="0" fontId="4" fillId="0" borderId="0" xfId="5" applyFont="1" applyAlignment="1">
      <alignment horizontal="left" indent="1"/>
    </xf>
    <xf numFmtId="0" fontId="4" fillId="0" borderId="0" xfId="5" applyFont="1" applyFill="1"/>
    <xf numFmtId="164" fontId="5" fillId="0" borderId="0" xfId="2" applyNumberFormat="1" applyFont="1" applyBorder="1" applyAlignment="1">
      <alignment vertical="center"/>
    </xf>
    <xf numFmtId="3" fontId="5" fillId="0" borderId="0" xfId="2" applyNumberFormat="1" applyFont="1" applyBorder="1" applyAlignment="1">
      <alignment vertical="center"/>
    </xf>
    <xf numFmtId="0" fontId="4" fillId="0" borderId="0" xfId="9" applyFont="1" applyBorder="1" applyAlignment="1">
      <alignment horizontal="right"/>
    </xf>
    <xf numFmtId="0" fontId="5" fillId="0" borderId="0" xfId="9" applyFont="1" applyAlignment="1">
      <alignment vertical="center"/>
    </xf>
    <xf numFmtId="0" fontId="4" fillId="0" borderId="0" xfId="9" applyFont="1" applyFill="1" applyBorder="1" applyAlignment="1">
      <alignment horizontal="left" wrapText="1"/>
    </xf>
    <xf numFmtId="0" fontId="3" fillId="0" borderId="0" xfId="9" applyFont="1" applyFill="1" applyBorder="1" applyAlignment="1">
      <alignment horizontal="left" wrapText="1"/>
    </xf>
    <xf numFmtId="0" fontId="3" fillId="0" borderId="0" xfId="5" applyFont="1" applyFill="1" applyBorder="1" applyAlignment="1">
      <alignment horizontal="right"/>
    </xf>
    <xf numFmtId="0" fontId="4" fillId="0" borderId="0" xfId="5" applyFont="1" applyFill="1" applyBorder="1" applyAlignment="1">
      <alignment horizontal="left" wrapText="1"/>
    </xf>
    <xf numFmtId="0" fontId="9" fillId="0" borderId="0" xfId="4" applyFont="1" applyBorder="1" applyAlignment="1">
      <alignment horizontal="left" vertical="center"/>
    </xf>
    <xf numFmtId="164" fontId="5" fillId="0" borderId="0" xfId="2" applyNumberFormat="1" applyFont="1" applyFill="1" applyBorder="1" applyAlignment="1">
      <alignment vertical="center"/>
    </xf>
    <xf numFmtId="2" fontId="5" fillId="0" borderId="0" xfId="9" applyNumberFormat="1" applyFont="1" applyAlignment="1">
      <alignment vertical="center"/>
    </xf>
    <xf numFmtId="2" fontId="5" fillId="0" borderId="0" xfId="9" applyNumberFormat="1" applyFont="1" applyAlignment="1">
      <alignment horizontal="right" vertical="center"/>
    </xf>
    <xf numFmtId="2" fontId="5" fillId="0" borderId="0" xfId="9" applyNumberFormat="1" applyFont="1" applyBorder="1" applyAlignment="1">
      <alignment horizontal="right" vertical="center"/>
    </xf>
    <xf numFmtId="2" fontId="5" fillId="0" borderId="0" xfId="2" applyNumberFormat="1" applyFont="1" applyBorder="1" applyAlignment="1">
      <alignment horizontal="right" vertical="center"/>
    </xf>
    <xf numFmtId="0" fontId="4" fillId="0" borderId="0" xfId="5" applyFont="1" applyFill="1" applyAlignment="1">
      <alignment horizontal="right"/>
    </xf>
    <xf numFmtId="3" fontId="4" fillId="0" borderId="0" xfId="5" applyNumberFormat="1" applyFont="1" applyFill="1" applyAlignment="1">
      <alignment horizontal="right"/>
    </xf>
    <xf numFmtId="0" fontId="4" fillId="0" borderId="1" xfId="0" applyFont="1" applyBorder="1" applyAlignment="1">
      <alignment horizontal="right"/>
    </xf>
    <xf numFmtId="0" fontId="4" fillId="0" borderId="0" xfId="0" applyFont="1" applyBorder="1" applyAlignment="1">
      <alignment horizontal="left" wrapText="1"/>
    </xf>
    <xf numFmtId="0" fontId="4" fillId="0" borderId="0" xfId="5" applyFont="1" applyAlignment="1">
      <alignment horizontal="left" wrapText="1"/>
    </xf>
    <xf numFmtId="0" fontId="4" fillId="0" borderId="0" xfId="6" applyFont="1" applyFill="1"/>
    <xf numFmtId="0" fontId="4" fillId="0" borderId="0" xfId="6" applyFont="1" applyFill="1" applyAlignment="1">
      <alignment horizontal="left"/>
    </xf>
    <xf numFmtId="0" fontId="3" fillId="0" borderId="0" xfId="9" applyFont="1" applyAlignment="1">
      <alignment vertical="center"/>
    </xf>
    <xf numFmtId="0" fontId="4" fillId="0" borderId="0" xfId="9" applyFont="1" applyBorder="1" applyAlignment="1">
      <alignment horizontal="left" wrapText="1"/>
    </xf>
    <xf numFmtId="0" fontId="4" fillId="0" borderId="0" xfId="5" applyFont="1" applyAlignment="1">
      <alignment horizontal="center"/>
    </xf>
    <xf numFmtId="0" fontId="4" fillId="0" borderId="0" xfId="5" applyFont="1" applyBorder="1" applyAlignment="1">
      <alignment horizontal="left" wrapText="1" indent="1"/>
    </xf>
    <xf numFmtId="0" fontId="3" fillId="0" borderId="0" xfId="5" applyFont="1" applyBorder="1" applyAlignment="1">
      <alignment horizontal="left" wrapText="1"/>
    </xf>
    <xf numFmtId="0" fontId="3" fillId="0" borderId="0" xfId="5" applyFont="1" applyFill="1"/>
    <xf numFmtId="0" fontId="4" fillId="0" borderId="0" xfId="5" applyFont="1" applyFill="1" applyAlignment="1">
      <alignment horizontal="left" indent="1"/>
    </xf>
    <xf numFmtId="0" fontId="9" fillId="0" borderId="0" xfId="9" applyNumberFormat="1" applyFont="1" applyFill="1" applyBorder="1" applyAlignment="1">
      <alignment horizontal="right"/>
    </xf>
    <xf numFmtId="165" fontId="4" fillId="0" borderId="0" xfId="5" applyNumberFormat="1" applyFont="1" applyFill="1" applyAlignment="1">
      <alignment horizontal="right"/>
    </xf>
    <xf numFmtId="165" fontId="3" fillId="0" borderId="2" xfId="5" applyNumberFormat="1" applyFont="1" applyFill="1" applyBorder="1" applyAlignment="1">
      <alignment horizontal="right"/>
    </xf>
    <xf numFmtId="165" fontId="4" fillId="3" borderId="0" xfId="5" applyNumberFormat="1" applyFont="1" applyFill="1" applyBorder="1" applyAlignment="1">
      <alignment horizontal="right"/>
    </xf>
    <xf numFmtId="165" fontId="4" fillId="0" borderId="0" xfId="5" applyNumberFormat="1" applyFont="1" applyFill="1" applyBorder="1" applyAlignment="1">
      <alignment horizontal="right"/>
    </xf>
    <xf numFmtId="165" fontId="3" fillId="0" borderId="0" xfId="5" applyNumberFormat="1" applyFont="1" applyFill="1" applyBorder="1" applyAlignment="1">
      <alignment horizontal="right"/>
    </xf>
    <xf numFmtId="165" fontId="7" fillId="0" borderId="0" xfId="5" applyNumberFormat="1" applyFont="1" applyBorder="1" applyAlignment="1">
      <alignment horizontal="right"/>
    </xf>
    <xf numFmtId="165" fontId="3" fillId="3" borderId="2" xfId="5" applyNumberFormat="1" applyFont="1" applyFill="1" applyBorder="1" applyAlignment="1">
      <alignment horizontal="right"/>
    </xf>
    <xf numFmtId="165" fontId="5" fillId="0" borderId="0" xfId="2" applyNumberFormat="1" applyFont="1" applyFill="1" applyBorder="1" applyAlignment="1">
      <alignment horizontal="right"/>
    </xf>
    <xf numFmtId="0" fontId="3" fillId="0" borderId="0" xfId="4" applyFont="1" applyBorder="1" applyAlignment="1">
      <alignment horizontal="left" wrapText="1"/>
    </xf>
    <xf numFmtId="0" fontId="3" fillId="0" borderId="3" xfId="5" applyFont="1" applyBorder="1" applyAlignment="1">
      <alignment horizontal="left" wrapText="1"/>
    </xf>
    <xf numFmtId="165" fontId="5" fillId="0" borderId="0" xfId="2" applyNumberFormat="1" applyFont="1" applyBorder="1" applyAlignment="1">
      <alignment horizontal="right"/>
    </xf>
    <xf numFmtId="165" fontId="5" fillId="3" borderId="0" xfId="2" applyNumberFormat="1" applyFont="1" applyFill="1" applyBorder="1" applyAlignment="1">
      <alignment horizontal="right"/>
    </xf>
    <xf numFmtId="165" fontId="9" fillId="0" borderId="0" xfId="2" applyNumberFormat="1" applyFont="1" applyBorder="1" applyAlignment="1">
      <alignment horizontal="right"/>
    </xf>
    <xf numFmtId="165" fontId="9" fillId="0" borderId="3" xfId="2" applyNumberFormat="1" applyFont="1" applyBorder="1" applyAlignment="1">
      <alignment horizontal="right"/>
    </xf>
    <xf numFmtId="165" fontId="9" fillId="0" borderId="4" xfId="2" applyNumberFormat="1" applyFont="1" applyBorder="1" applyAlignment="1">
      <alignment horizontal="right"/>
    </xf>
    <xf numFmtId="165" fontId="4" fillId="0" borderId="0" xfId="9" applyNumberFormat="1" applyFont="1" applyFill="1" applyBorder="1" applyAlignment="1">
      <alignment horizontal="right"/>
    </xf>
    <xf numFmtId="165" fontId="4" fillId="3" borderId="0" xfId="9" applyNumberFormat="1" applyFont="1" applyFill="1" applyBorder="1" applyAlignment="1">
      <alignment horizontal="right"/>
    </xf>
    <xf numFmtId="165" fontId="3" fillId="0" borderId="2" xfId="9" applyNumberFormat="1" applyFont="1" applyFill="1" applyBorder="1" applyAlignment="1">
      <alignment horizontal="right"/>
    </xf>
    <xf numFmtId="165" fontId="3" fillId="3" borderId="2" xfId="9" applyNumberFormat="1" applyFont="1" applyFill="1" applyBorder="1" applyAlignment="1">
      <alignment horizontal="right"/>
    </xf>
    <xf numFmtId="165" fontId="3" fillId="0" borderId="0" xfId="9" applyNumberFormat="1" applyFont="1" applyFill="1" applyBorder="1" applyAlignment="1">
      <alignment horizontal="right"/>
    </xf>
    <xf numFmtId="165" fontId="3" fillId="3" borderId="0" xfId="9" applyNumberFormat="1" applyFont="1" applyFill="1" applyBorder="1" applyAlignment="1">
      <alignment horizontal="right"/>
    </xf>
    <xf numFmtId="165" fontId="3" fillId="0" borderId="3" xfId="9" applyNumberFormat="1" applyFont="1" applyFill="1" applyBorder="1" applyAlignment="1">
      <alignment horizontal="right"/>
    </xf>
    <xf numFmtId="165" fontId="3" fillId="3" borderId="3" xfId="9" applyNumberFormat="1" applyFont="1" applyFill="1" applyBorder="1" applyAlignment="1">
      <alignment horizontal="right"/>
    </xf>
    <xf numFmtId="165" fontId="4" fillId="0" borderId="3" xfId="9" applyNumberFormat="1" applyFont="1" applyFill="1" applyBorder="1" applyAlignment="1">
      <alignment horizontal="right"/>
    </xf>
    <xf numFmtId="165" fontId="4" fillId="3" borderId="3" xfId="9" applyNumberFormat="1" applyFont="1" applyFill="1" applyBorder="1" applyAlignment="1">
      <alignment horizontal="right"/>
    </xf>
    <xf numFmtId="0" fontId="3" fillId="0" borderId="3" xfId="9" applyFont="1" applyFill="1" applyBorder="1" applyAlignment="1">
      <alignment horizontal="left" wrapText="1"/>
    </xf>
    <xf numFmtId="0" fontId="9" fillId="0" borderId="0" xfId="0" applyFont="1" applyBorder="1" applyAlignment="1">
      <alignment horizontal="left" wrapText="1"/>
    </xf>
    <xf numFmtId="0" fontId="9" fillId="0" borderId="3" xfId="0" applyFont="1" applyBorder="1" applyAlignment="1">
      <alignment horizontal="left" wrapText="1"/>
    </xf>
    <xf numFmtId="0" fontId="9" fillId="0" borderId="0" xfId="9" applyFont="1" applyAlignment="1">
      <alignment horizontal="left" wrapText="1"/>
    </xf>
    <xf numFmtId="165" fontId="3" fillId="0" borderId="0" xfId="9" applyNumberFormat="1" applyFont="1" applyBorder="1" applyAlignment="1">
      <alignment horizontal="right"/>
    </xf>
    <xf numFmtId="165" fontId="3" fillId="0" borderId="3" xfId="0" applyNumberFormat="1" applyFont="1" applyBorder="1" applyAlignment="1">
      <alignment horizontal="right"/>
    </xf>
    <xf numFmtId="165" fontId="9" fillId="0" borderId="2" xfId="2" applyNumberFormat="1" applyFont="1" applyBorder="1" applyAlignment="1">
      <alignment horizontal="right"/>
    </xf>
    <xf numFmtId="165" fontId="9" fillId="3" borderId="4" xfId="2" applyNumberFormat="1" applyFont="1" applyFill="1" applyBorder="1" applyAlignment="1">
      <alignment horizontal="right"/>
    </xf>
    <xf numFmtId="0" fontId="9" fillId="0" borderId="0" xfId="4" applyFont="1" applyBorder="1" applyAlignment="1">
      <alignment horizontal="left" wrapText="1"/>
    </xf>
    <xf numFmtId="0" fontId="9" fillId="0" borderId="0" xfId="9" applyFont="1" applyBorder="1" applyAlignment="1">
      <alignment horizontal="left" wrapText="1"/>
    </xf>
    <xf numFmtId="0" fontId="9" fillId="0" borderId="4" xfId="9" applyFont="1" applyBorder="1" applyAlignment="1">
      <alignment horizontal="left" wrapText="1"/>
    </xf>
    <xf numFmtId="0" fontId="5" fillId="0" borderId="0" xfId="9" applyFont="1" applyBorder="1" applyAlignment="1">
      <alignment horizontal="left" wrapText="1"/>
    </xf>
    <xf numFmtId="0" fontId="5" fillId="0" borderId="0" xfId="4" applyFont="1" applyBorder="1" applyAlignment="1">
      <alignment horizontal="left" wrapText="1"/>
    </xf>
    <xf numFmtId="2" fontId="9" fillId="0" borderId="0" xfId="9" applyNumberFormat="1" applyFont="1" applyFill="1" applyBorder="1" applyAlignment="1">
      <alignment horizontal="left" wrapText="1"/>
    </xf>
    <xf numFmtId="2" fontId="5" fillId="0" borderId="0" xfId="9" applyNumberFormat="1" applyFont="1" applyFill="1" applyBorder="1" applyAlignment="1">
      <alignment horizontal="left" wrapText="1" indent="1"/>
    </xf>
    <xf numFmtId="2" fontId="9" fillId="0" borderId="0" xfId="9" applyNumberFormat="1" applyFont="1" applyBorder="1" applyAlignment="1">
      <alignment horizontal="left" wrapText="1"/>
    </xf>
    <xf numFmtId="2" fontId="5" fillId="0" borderId="0" xfId="9" applyNumberFormat="1" applyFont="1" applyFill="1" applyBorder="1" applyAlignment="1">
      <alignment horizontal="left" wrapText="1"/>
    </xf>
    <xf numFmtId="2" fontId="4" fillId="0" borderId="0" xfId="9" applyNumberFormat="1" applyFont="1" applyFill="1" applyBorder="1" applyAlignment="1">
      <alignment horizontal="left" wrapText="1"/>
    </xf>
    <xf numFmtId="165" fontId="5" fillId="0" borderId="0" xfId="1" applyNumberFormat="1" applyFont="1" applyBorder="1" applyAlignment="1">
      <alignment horizontal="right"/>
    </xf>
    <xf numFmtId="0" fontId="9" fillId="0" borderId="0" xfId="4" applyNumberFormat="1" applyFont="1" applyBorder="1" applyAlignment="1">
      <alignment horizontal="left" wrapText="1"/>
    </xf>
    <xf numFmtId="0" fontId="5" fillId="0" borderId="0" xfId="9" applyNumberFormat="1" applyFont="1" applyBorder="1" applyAlignment="1">
      <alignment horizontal="left" wrapText="1"/>
    </xf>
    <xf numFmtId="0" fontId="9" fillId="0" borderId="0" xfId="9" applyNumberFormat="1" applyFont="1" applyBorder="1" applyAlignment="1">
      <alignment horizontal="left" wrapText="1"/>
    </xf>
    <xf numFmtId="0" fontId="3" fillId="0" borderId="0" xfId="6" applyFont="1" applyFill="1" applyBorder="1" applyAlignment="1">
      <alignment horizontal="left" wrapText="1"/>
    </xf>
    <xf numFmtId="0" fontId="4" fillId="0" borderId="0" xfId="6" applyFont="1" applyFill="1" applyBorder="1" applyAlignment="1">
      <alignment horizontal="left" wrapText="1"/>
    </xf>
    <xf numFmtId="0" fontId="3" fillId="0" borderId="0" xfId="6" applyFont="1" applyFill="1" applyAlignment="1">
      <alignment horizontal="left" wrapText="1"/>
    </xf>
    <xf numFmtId="0" fontId="4" fillId="0" borderId="0" xfId="6" applyFont="1" applyFill="1" applyAlignment="1">
      <alignment horizontal="left" wrapText="1"/>
    </xf>
    <xf numFmtId="0" fontId="3" fillId="0" borderId="3" xfId="6" applyFont="1" applyFill="1" applyBorder="1" applyAlignment="1">
      <alignment horizontal="left" wrapText="1"/>
    </xf>
    <xf numFmtId="165" fontId="4" fillId="0" borderId="0" xfId="3" applyNumberFormat="1" applyFont="1" applyFill="1" applyBorder="1" applyAlignment="1">
      <alignment horizontal="right"/>
    </xf>
    <xf numFmtId="165" fontId="4" fillId="3" borderId="0" xfId="3" applyNumberFormat="1" applyFont="1" applyFill="1" applyBorder="1" applyAlignment="1">
      <alignment horizontal="right"/>
    </xf>
    <xf numFmtId="165" fontId="3" fillId="0" borderId="2" xfId="3" applyNumberFormat="1" applyFont="1" applyFill="1" applyBorder="1" applyAlignment="1">
      <alignment horizontal="right"/>
    </xf>
    <xf numFmtId="165" fontId="3" fillId="3" borderId="2" xfId="3" applyNumberFormat="1" applyFont="1" applyFill="1" applyBorder="1" applyAlignment="1">
      <alignment horizontal="right"/>
    </xf>
    <xf numFmtId="165" fontId="4" fillId="0" borderId="0" xfId="6" applyNumberFormat="1" applyFont="1" applyFill="1" applyAlignment="1">
      <alignment horizontal="right"/>
    </xf>
    <xf numFmtId="165" fontId="3" fillId="0" borderId="1" xfId="5" applyNumberFormat="1" applyFont="1" applyFill="1" applyBorder="1" applyAlignment="1">
      <alignment horizontal="right"/>
    </xf>
    <xf numFmtId="15" fontId="3" fillId="0" borderId="0" xfId="5" applyNumberFormat="1" applyFont="1" applyFill="1" applyBorder="1" applyAlignment="1">
      <alignment horizontal="left" wrapText="1"/>
    </xf>
    <xf numFmtId="0" fontId="3" fillId="0" borderId="3" xfId="5" applyFont="1" applyFill="1" applyBorder="1" applyAlignment="1">
      <alignment horizontal="left" wrapText="1"/>
    </xf>
    <xf numFmtId="165" fontId="4" fillId="2" borderId="0" xfId="5" applyNumberFormat="1" applyFont="1" applyFill="1" applyBorder="1" applyAlignment="1">
      <alignment horizontal="right"/>
    </xf>
    <xf numFmtId="2" fontId="5" fillId="0" borderId="0" xfId="0" applyNumberFormat="1" applyFont="1" applyFill="1" applyBorder="1" applyAlignment="1">
      <alignment horizontal="left" wrapText="1" indent="1"/>
    </xf>
    <xf numFmtId="165" fontId="9" fillId="3" borderId="3" xfId="2" applyNumberFormat="1" applyFont="1" applyFill="1" applyBorder="1" applyAlignment="1">
      <alignment horizontal="right"/>
    </xf>
    <xf numFmtId="165" fontId="3" fillId="0" borderId="0" xfId="0" applyNumberFormat="1" applyFont="1" applyFill="1" applyBorder="1" applyAlignment="1">
      <alignment horizontal="right"/>
    </xf>
    <xf numFmtId="2" fontId="5" fillId="0" borderId="0" xfId="10" applyNumberFormat="1" applyFont="1" applyAlignment="1">
      <alignment vertical="center"/>
    </xf>
    <xf numFmtId="2" fontId="5" fillId="0" borderId="0" xfId="10" applyNumberFormat="1" applyFont="1" applyFill="1" applyBorder="1" applyAlignment="1">
      <alignment horizontal="left" wrapText="1"/>
    </xf>
    <xf numFmtId="165" fontId="9" fillId="0" borderId="3" xfId="0" applyNumberFormat="1" applyFont="1" applyBorder="1" applyAlignment="1">
      <alignment horizontal="right"/>
    </xf>
    <xf numFmtId="165" fontId="3" fillId="3" borderId="3" xfId="0" applyNumberFormat="1" applyFont="1" applyFill="1" applyBorder="1" applyAlignment="1">
      <alignment horizontal="right"/>
    </xf>
    <xf numFmtId="165" fontId="4" fillId="0" borderId="3" xfId="0" applyNumberFormat="1" applyFont="1" applyBorder="1" applyAlignment="1">
      <alignment horizontal="right"/>
    </xf>
    <xf numFmtId="165" fontId="4" fillId="3" borderId="3" xfId="0" applyNumberFormat="1" applyFont="1" applyFill="1" applyBorder="1" applyAlignment="1">
      <alignment horizontal="right"/>
    </xf>
    <xf numFmtId="165" fontId="9" fillId="3" borderId="3" xfId="0" applyNumberFormat="1" applyFont="1" applyFill="1" applyBorder="1" applyAlignment="1">
      <alignment horizontal="right"/>
    </xf>
    <xf numFmtId="0" fontId="4" fillId="0" borderId="0" xfId="5" applyFont="1" applyFill="1" applyAlignment="1">
      <alignment horizontal="left" wrapText="1"/>
    </xf>
    <xf numFmtId="2" fontId="9" fillId="0" borderId="0" xfId="9" applyNumberFormat="1" applyFont="1" applyBorder="1" applyAlignment="1">
      <alignment horizontal="left" wrapText="1" indent="1"/>
    </xf>
    <xf numFmtId="2" fontId="5" fillId="0" borderId="0" xfId="9" applyNumberFormat="1" applyFont="1" applyAlignment="1">
      <alignment horizontal="left" wrapText="1"/>
    </xf>
    <xf numFmtId="2" fontId="4" fillId="0" borderId="0" xfId="9" applyNumberFormat="1" applyFont="1" applyAlignment="1">
      <alignment horizontal="left" wrapText="1"/>
    </xf>
    <xf numFmtId="0" fontId="5" fillId="0" borderId="0" xfId="9" applyFont="1" applyAlignment="1">
      <alignment horizontal="right"/>
    </xf>
    <xf numFmtId="2" fontId="5" fillId="0" borderId="0" xfId="9" applyNumberFormat="1" applyFont="1" applyAlignment="1">
      <alignment horizontal="right"/>
    </xf>
    <xf numFmtId="165" fontId="4" fillId="0" borderId="0" xfId="5" applyNumberFormat="1" applyFont="1" applyAlignment="1">
      <alignment horizontal="right"/>
    </xf>
    <xf numFmtId="165" fontId="7" fillId="0" borderId="0" xfId="5" applyNumberFormat="1" applyFont="1" applyAlignment="1">
      <alignment horizontal="right"/>
    </xf>
    <xf numFmtId="165" fontId="4" fillId="0" borderId="0" xfId="9" applyNumberFormat="1" applyFont="1" applyBorder="1" applyAlignment="1">
      <alignment horizontal="right"/>
    </xf>
    <xf numFmtId="165" fontId="15" fillId="0" borderId="0" xfId="5" applyNumberFormat="1" applyFont="1" applyAlignment="1">
      <alignment horizontal="right"/>
    </xf>
    <xf numFmtId="165" fontId="5" fillId="0" borderId="0" xfId="9" applyNumberFormat="1" applyFont="1" applyAlignment="1">
      <alignment horizontal="right"/>
    </xf>
    <xf numFmtId="165" fontId="3" fillId="0" borderId="0" xfId="4" applyNumberFormat="1" applyFont="1" applyBorder="1" applyAlignment="1">
      <alignment horizontal="right"/>
    </xf>
    <xf numFmtId="165" fontId="6" fillId="0" borderId="0" xfId="9" applyNumberFormat="1" applyFont="1" applyAlignment="1">
      <alignment horizontal="right"/>
    </xf>
    <xf numFmtId="165" fontId="3" fillId="0" borderId="1" xfId="0" applyNumberFormat="1" applyFont="1" applyFill="1" applyBorder="1" applyAlignment="1">
      <alignment horizontal="right"/>
    </xf>
    <xf numFmtId="165" fontId="4" fillId="0" borderId="1" xfId="0" applyNumberFormat="1" applyFont="1" applyBorder="1" applyAlignment="1">
      <alignment horizontal="right"/>
    </xf>
    <xf numFmtId="0" fontId="15" fillId="0" borderId="0" xfId="5" applyFont="1" applyAlignment="1">
      <alignment horizontal="left"/>
    </xf>
    <xf numFmtId="0" fontId="9" fillId="0" borderId="1" xfId="0" applyFont="1" applyBorder="1" applyAlignment="1">
      <alignment horizontal="left"/>
    </xf>
    <xf numFmtId="0" fontId="4" fillId="0" borderId="0" xfId="9" applyFont="1" applyBorder="1" applyAlignment="1">
      <alignment horizontal="left"/>
    </xf>
    <xf numFmtId="0" fontId="4" fillId="0" borderId="0" xfId="5" applyFont="1" applyFill="1" applyAlignment="1"/>
    <xf numFmtId="0" fontId="4" fillId="0" borderId="0" xfId="5" applyFont="1" applyFill="1" applyAlignment="1">
      <alignment horizontal="left"/>
    </xf>
    <xf numFmtId="0" fontId="16" fillId="0" borderId="0" xfId="0" applyFont="1"/>
    <xf numFmtId="0" fontId="5" fillId="0" borderId="0" xfId="9" applyFont="1" applyAlignment="1">
      <alignment horizontal="left"/>
    </xf>
    <xf numFmtId="165" fontId="5" fillId="0" borderId="6" xfId="2" applyNumberFormat="1" applyFont="1" applyBorder="1" applyAlignment="1">
      <alignment horizontal="right"/>
    </xf>
    <xf numFmtId="165" fontId="9" fillId="0" borderId="5" xfId="2" applyNumberFormat="1" applyFont="1" applyBorder="1" applyAlignment="1">
      <alignment horizontal="right"/>
    </xf>
    <xf numFmtId="165" fontId="9" fillId="3" borderId="5" xfId="2" applyNumberFormat="1" applyFont="1" applyFill="1" applyBorder="1" applyAlignment="1">
      <alignment horizontal="right"/>
    </xf>
    <xf numFmtId="2" fontId="9" fillId="0" borderId="3" xfId="9" applyNumberFormat="1" applyFont="1" applyBorder="1" applyAlignment="1">
      <alignment horizontal="left" wrapText="1"/>
    </xf>
    <xf numFmtId="0" fontId="4" fillId="0" borderId="1" xfId="5" applyFont="1" applyBorder="1" applyAlignment="1">
      <alignment horizontal="left" wrapText="1"/>
    </xf>
    <xf numFmtId="0" fontId="3" fillId="0" borderId="2" xfId="5" applyFont="1" applyBorder="1" applyAlignment="1">
      <alignment horizontal="center" wrapText="1"/>
    </xf>
    <xf numFmtId="0" fontId="3" fillId="2" borderId="2" xfId="5" applyFont="1" applyFill="1" applyBorder="1" applyAlignment="1">
      <alignment horizontal="right" wrapText="1"/>
    </xf>
    <xf numFmtId="0" fontId="4" fillId="0" borderId="0" xfId="5" applyNumberFormat="1" applyFont="1" applyBorder="1" applyAlignment="1">
      <alignment horizontal="center" wrapText="1"/>
    </xf>
    <xf numFmtId="0" fontId="3" fillId="0" borderId="3" xfId="5" applyNumberFormat="1" applyFont="1" applyBorder="1" applyAlignment="1">
      <alignment horizontal="center" wrapText="1"/>
    </xf>
    <xf numFmtId="0" fontId="3" fillId="0" borderId="1" xfId="9" applyFont="1" applyFill="1" applyBorder="1" applyAlignment="1">
      <alignment horizontal="left" wrapText="1"/>
    </xf>
    <xf numFmtId="0" fontId="3" fillId="3" borderId="2" xfId="5" applyFont="1" applyFill="1" applyBorder="1" applyAlignment="1">
      <alignment horizontal="right" wrapText="1"/>
    </xf>
    <xf numFmtId="0" fontId="5" fillId="0" borderId="1" xfId="9" applyNumberFormat="1" applyFont="1" applyBorder="1" applyAlignment="1">
      <alignment horizontal="left" wrapText="1"/>
    </xf>
    <xf numFmtId="0" fontId="4" fillId="0" borderId="1" xfId="6" applyFont="1" applyFill="1" applyBorder="1" applyAlignment="1">
      <alignment horizontal="left" wrapText="1"/>
    </xf>
    <xf numFmtId="165" fontId="9" fillId="3" borderId="2" xfId="2" applyNumberFormat="1" applyFont="1" applyFill="1" applyBorder="1" applyAlignment="1">
      <alignment horizontal="right"/>
    </xf>
    <xf numFmtId="2" fontId="5" fillId="0" borderId="0" xfId="9" applyNumberFormat="1" applyFont="1" applyAlignment="1">
      <alignment horizontal="left"/>
    </xf>
    <xf numFmtId="2" fontId="5" fillId="0" borderId="0" xfId="9" applyNumberFormat="1" applyFont="1" applyAlignment="1"/>
    <xf numFmtId="166" fontId="4" fillId="0" borderId="0" xfId="5" applyNumberFormat="1" applyFont="1" applyFill="1"/>
    <xf numFmtId="0" fontId="17" fillId="0" borderId="0" xfId="0" applyFont="1" applyAlignment="1">
      <alignment vertical="center"/>
    </xf>
    <xf numFmtId="0" fontId="4" fillId="0" borderId="0" xfId="0" applyFont="1" applyAlignment="1">
      <alignment vertical="center"/>
    </xf>
    <xf numFmtId="0" fontId="3" fillId="0" borderId="0" xfId="5" applyFont="1" applyFill="1" applyBorder="1" applyAlignment="1">
      <alignment horizontal="left"/>
    </xf>
    <xf numFmtId="166" fontId="4" fillId="0" borderId="0" xfId="6" applyNumberFormat="1" applyFont="1"/>
    <xf numFmtId="0" fontId="17" fillId="0" borderId="0" xfId="0" applyFont="1"/>
    <xf numFmtId="0" fontId="4" fillId="0" borderId="0" xfId="6" applyFont="1" applyAlignment="1"/>
    <xf numFmtId="0" fontId="4" fillId="0" borderId="0" xfId="6" applyFont="1"/>
    <xf numFmtId="166" fontId="3" fillId="0" borderId="0" xfId="6" applyNumberFormat="1" applyFont="1"/>
    <xf numFmtId="0" fontId="4" fillId="0" borderId="0" xfId="6" applyFont="1" applyAlignment="1">
      <alignment horizontal="left"/>
    </xf>
    <xf numFmtId="0" fontId="4" fillId="0" borderId="0" xfId="6" applyFont="1" applyAlignment="1">
      <alignment horizontal="left" wrapText="1"/>
    </xf>
    <xf numFmtId="0" fontId="3" fillId="0" borderId="2" xfId="9" applyNumberFormat="1" applyFont="1" applyFill="1" applyBorder="1" applyAlignment="1">
      <alignment horizontal="right" wrapText="1"/>
    </xf>
    <xf numFmtId="0" fontId="3" fillId="3" borderId="2" xfId="9" applyNumberFormat="1" applyFont="1" applyFill="1" applyBorder="1" applyAlignment="1">
      <alignment horizontal="right" wrapText="1"/>
    </xf>
    <xf numFmtId="0" fontId="17" fillId="0" borderId="0" xfId="0" applyFont="1" applyAlignment="1">
      <alignment horizontal="left"/>
    </xf>
    <xf numFmtId="0" fontId="3" fillId="0" borderId="2" xfId="5" applyNumberFormat="1" applyFont="1" applyFill="1" applyBorder="1" applyAlignment="1">
      <alignment horizontal="right" wrapText="1"/>
    </xf>
    <xf numFmtId="165" fontId="3" fillId="2" borderId="2" xfId="5" applyNumberFormat="1" applyFont="1" applyFill="1" applyBorder="1" applyAlignment="1">
      <alignment horizontal="right"/>
    </xf>
    <xf numFmtId="165" fontId="4" fillId="0" borderId="0" xfId="6" applyNumberFormat="1" applyFont="1" applyAlignment="1">
      <alignment horizontal="right"/>
    </xf>
    <xf numFmtId="0" fontId="16" fillId="0" borderId="0" xfId="0" applyFont="1" applyAlignment="1">
      <alignment horizontal="left" vertical="center" indent="5"/>
    </xf>
    <xf numFmtId="166" fontId="6" fillId="0" borderId="0" xfId="5" applyNumberFormat="1" applyFont="1" applyFill="1"/>
    <xf numFmtId="0" fontId="16" fillId="0" borderId="0" xfId="0" applyFont="1" applyAlignment="1">
      <alignment horizontal="left"/>
    </xf>
    <xf numFmtId="0" fontId="9" fillId="0" borderId="5" xfId="9" applyNumberFormat="1" applyFont="1" applyFill="1" applyBorder="1" applyAlignment="1">
      <alignment horizontal="right" wrapText="1"/>
    </xf>
    <xf numFmtId="0" fontId="5" fillId="4" borderId="0" xfId="0" applyFont="1" applyFill="1"/>
    <xf numFmtId="0" fontId="5" fillId="4" borderId="7" xfId="0" applyFont="1" applyFill="1" applyBorder="1"/>
    <xf numFmtId="166" fontId="4" fillId="0" borderId="0" xfId="14" applyNumberFormat="1" applyFont="1">
      <alignment vertical="center"/>
    </xf>
    <xf numFmtId="166" fontId="5" fillId="0" borderId="0" xfId="14" applyNumberFormat="1" applyFont="1" applyBorder="1" applyAlignment="1">
      <alignment vertical="center"/>
    </xf>
    <xf numFmtId="166" fontId="4" fillId="0" borderId="0" xfId="14" applyNumberFormat="1" applyFont="1" applyBorder="1">
      <alignment vertical="center"/>
    </xf>
    <xf numFmtId="166" fontId="3" fillId="0" borderId="0" xfId="14" applyNumberFormat="1" applyFont="1">
      <alignment vertical="center"/>
    </xf>
    <xf numFmtId="166" fontId="9" fillId="0" borderId="7" xfId="2" applyNumberFormat="1" applyFont="1" applyFill="1" applyBorder="1" applyAlignment="1">
      <alignment horizontal="right" vertical="center"/>
    </xf>
    <xf numFmtId="166" fontId="3" fillId="0" borderId="7" xfId="14" applyNumberFormat="1" applyFont="1" applyBorder="1">
      <alignment vertical="center"/>
    </xf>
    <xf numFmtId="166" fontId="16" fillId="0" borderId="0" xfId="6" applyNumberFormat="1" applyFont="1" applyFill="1"/>
    <xf numFmtId="166" fontId="16" fillId="0" borderId="0" xfId="6" applyNumberFormat="1" applyFont="1"/>
    <xf numFmtId="0" fontId="5" fillId="4" borderId="7" xfId="0" applyFont="1" applyFill="1" applyBorder="1" applyAlignment="1">
      <alignment horizontal="left" wrapText="1"/>
    </xf>
    <xf numFmtId="0" fontId="9" fillId="4" borderId="0" xfId="0" applyFont="1" applyFill="1" applyAlignment="1">
      <alignment horizontal="left" wrapText="1"/>
    </xf>
    <xf numFmtId="0" fontId="9" fillId="4" borderId="9" xfId="0" applyFont="1" applyFill="1" applyBorder="1" applyAlignment="1">
      <alignment horizontal="left" wrapText="1"/>
    </xf>
    <xf numFmtId="0" fontId="9" fillId="4" borderId="8" xfId="0" applyFont="1" applyFill="1" applyBorder="1" applyAlignment="1">
      <alignment horizontal="right" wrapText="1"/>
    </xf>
    <xf numFmtId="0" fontId="9" fillId="3" borderId="8" xfId="0" applyFont="1" applyFill="1" applyBorder="1" applyAlignment="1">
      <alignment horizontal="right" wrapText="1"/>
    </xf>
    <xf numFmtId="165" fontId="5" fillId="4" borderId="0" xfId="0" applyNumberFormat="1" applyFont="1" applyFill="1" applyAlignment="1">
      <alignment horizontal="right"/>
    </xf>
    <xf numFmtId="165" fontId="5" fillId="3" borderId="0" xfId="0" applyNumberFormat="1" applyFont="1" applyFill="1" applyAlignment="1">
      <alignment horizontal="right"/>
    </xf>
    <xf numFmtId="165" fontId="9" fillId="4" borderId="8" xfId="0" applyNumberFormat="1" applyFont="1" applyFill="1" applyBorder="1" applyAlignment="1">
      <alignment horizontal="right"/>
    </xf>
    <xf numFmtId="165" fontId="9" fillId="3" borderId="8" xfId="0" applyNumberFormat="1" applyFont="1" applyFill="1" applyBorder="1" applyAlignment="1">
      <alignment horizontal="right"/>
    </xf>
    <xf numFmtId="166" fontId="3" fillId="0" borderId="0" xfId="4" applyNumberFormat="1" applyFont="1" applyFill="1" applyBorder="1" applyAlignment="1">
      <alignment horizontal="left" wrapText="1"/>
    </xf>
    <xf numFmtId="166" fontId="4" fillId="0" borderId="0" xfId="14" applyNumberFormat="1" applyFont="1" applyBorder="1" applyAlignment="1">
      <alignment horizontal="left" wrapText="1" indent="1"/>
    </xf>
    <xf numFmtId="166" fontId="4" fillId="0" borderId="0" xfId="14" applyNumberFormat="1" applyFont="1" applyBorder="1" applyAlignment="1">
      <alignment horizontal="left" wrapText="1"/>
    </xf>
    <xf numFmtId="166" fontId="3" fillId="0" borderId="8" xfId="5" applyNumberFormat="1" applyFont="1" applyBorder="1" applyAlignment="1">
      <alignment horizontal="right" wrapText="1"/>
    </xf>
    <xf numFmtId="166" fontId="3" fillId="3" borderId="8" xfId="5" applyNumberFormat="1" applyFont="1" applyFill="1" applyBorder="1" applyAlignment="1">
      <alignment horizontal="right" wrapText="1"/>
    </xf>
    <xf numFmtId="165" fontId="4" fillId="3" borderId="0" xfId="14" applyNumberFormat="1" applyFont="1" applyFill="1" applyBorder="1" applyAlignment="1">
      <alignment horizontal="right"/>
    </xf>
    <xf numFmtId="165" fontId="4" fillId="0" borderId="0" xfId="14" applyNumberFormat="1" applyFont="1" applyBorder="1" applyAlignment="1">
      <alignment horizontal="right"/>
    </xf>
    <xf numFmtId="165" fontId="3" fillId="0" borderId="0" xfId="4" applyNumberFormat="1" applyFont="1" applyFill="1" applyBorder="1" applyAlignment="1">
      <alignment horizontal="right"/>
    </xf>
    <xf numFmtId="165" fontId="3" fillId="3" borderId="0" xfId="4" applyNumberFormat="1" applyFont="1" applyFill="1" applyBorder="1" applyAlignment="1">
      <alignment horizontal="right"/>
    </xf>
    <xf numFmtId="166" fontId="9" fillId="0" borderId="7" xfId="14" applyNumberFormat="1" applyFont="1" applyBorder="1" applyAlignment="1">
      <alignment horizontal="left" wrapText="1"/>
    </xf>
    <xf numFmtId="2" fontId="16" fillId="0" borderId="0" xfId="10" applyNumberFormat="1" applyFont="1" applyAlignment="1">
      <alignment horizontal="left"/>
    </xf>
    <xf numFmtId="166" fontId="16" fillId="0" borderId="0" xfId="10" applyNumberFormat="1" applyFont="1" applyBorder="1" applyAlignment="1">
      <alignment horizontal="left" vertical="center"/>
    </xf>
    <xf numFmtId="2" fontId="9" fillId="0" borderId="0" xfId="9" applyNumberFormat="1" applyFont="1" applyAlignment="1">
      <alignment horizontal="left" wrapText="1"/>
    </xf>
    <xf numFmtId="166" fontId="16" fillId="0" borderId="0" xfId="6" applyNumberFormat="1" applyFont="1" applyFill="1" applyAlignment="1"/>
    <xf numFmtId="166" fontId="18" fillId="0" borderId="0" xfId="6" applyNumberFormat="1" applyFont="1" applyFill="1"/>
    <xf numFmtId="0" fontId="16" fillId="0" borderId="0" xfId="6" applyFont="1" applyAlignment="1"/>
    <xf numFmtId="0" fontId="16" fillId="0" borderId="0" xfId="6" applyFont="1"/>
    <xf numFmtId="166" fontId="16" fillId="0" borderId="0" xfId="6" applyNumberFormat="1" applyFont="1" applyFill="1" applyAlignment="1">
      <alignment vertical="top"/>
    </xf>
    <xf numFmtId="0" fontId="16" fillId="0" borderId="0" xfId="6" applyFont="1" applyAlignment="1">
      <alignment horizontal="left"/>
    </xf>
    <xf numFmtId="0" fontId="16" fillId="0" borderId="0" xfId="6" applyFont="1" applyAlignment="1">
      <alignment horizontal="left" wrapText="1"/>
    </xf>
    <xf numFmtId="0" fontId="16" fillId="0" borderId="0" xfId="5" applyFont="1" applyFill="1"/>
    <xf numFmtId="166" fontId="16" fillId="0" borderId="0" xfId="5" applyNumberFormat="1" applyFont="1" applyFill="1"/>
    <xf numFmtId="166" fontId="9" fillId="0" borderId="0" xfId="4" applyNumberFormat="1" applyFont="1" applyBorder="1" applyAlignment="1">
      <alignment horizontal="left" wrapText="1"/>
    </xf>
    <xf numFmtId="166" fontId="5" fillId="0" borderId="7" xfId="14" applyNumberFormat="1" applyFont="1" applyBorder="1" applyAlignment="1">
      <alignment horizontal="left" wrapText="1"/>
    </xf>
    <xf numFmtId="166" fontId="9" fillId="0" borderId="10" xfId="14" applyNumberFormat="1" applyFont="1" applyBorder="1" applyAlignment="1">
      <alignment horizontal="left" wrapText="1"/>
    </xf>
    <xf numFmtId="165" fontId="9" fillId="0" borderId="2" xfId="2" applyNumberFormat="1" applyFont="1" applyFill="1" applyBorder="1" applyAlignment="1">
      <alignment horizontal="right"/>
    </xf>
    <xf numFmtId="165" fontId="3" fillId="0" borderId="2" xfId="14" applyNumberFormat="1" applyFont="1" applyBorder="1" applyAlignment="1">
      <alignment horizontal="right"/>
    </xf>
    <xf numFmtId="0" fontId="9" fillId="0" borderId="7" xfId="9" applyNumberFormat="1" applyFont="1" applyBorder="1" applyAlignment="1">
      <alignment horizontal="left" wrapText="1"/>
    </xf>
    <xf numFmtId="165" fontId="9" fillId="0" borderId="10" xfId="2" applyNumberFormat="1" applyFont="1" applyBorder="1" applyAlignment="1">
      <alignment horizontal="right"/>
    </xf>
    <xf numFmtId="165" fontId="9" fillId="3" borderId="10" xfId="2" applyNumberFormat="1" applyFont="1" applyFill="1" applyBorder="1" applyAlignment="1">
      <alignment horizontal="right"/>
    </xf>
    <xf numFmtId="0" fontId="9" fillId="0" borderId="10" xfId="9" applyNumberFormat="1" applyFont="1" applyBorder="1" applyAlignment="1">
      <alignment horizontal="left" wrapText="1"/>
    </xf>
    <xf numFmtId="2" fontId="9" fillId="0" borderId="6" xfId="9" applyNumberFormat="1" applyFont="1" applyFill="1" applyBorder="1" applyAlignment="1">
      <alignment horizontal="left" wrapText="1"/>
    </xf>
    <xf numFmtId="0" fontId="5" fillId="4" borderId="0" xfId="0" applyFont="1" applyFill="1" applyAlignment="1">
      <alignment horizontal="left" wrapText="1"/>
    </xf>
    <xf numFmtId="0" fontId="3" fillId="0" borderId="1" xfId="5" applyFont="1" applyFill="1" applyBorder="1" applyAlignment="1">
      <alignment horizontal="left" wrapText="1"/>
    </xf>
    <xf numFmtId="166" fontId="9" fillId="0" borderId="9" xfId="4" applyNumberFormat="1" applyFont="1" applyBorder="1" applyAlignment="1">
      <alignment horizontal="left" wrapText="1"/>
    </xf>
    <xf numFmtId="0" fontId="9" fillId="4" borderId="9" xfId="0" applyFont="1" applyFill="1" applyBorder="1" applyAlignment="1">
      <alignment wrapText="1"/>
    </xf>
    <xf numFmtId="0" fontId="3" fillId="0" borderId="2" xfId="14" applyNumberFormat="1" applyFont="1" applyFill="1" applyBorder="1" applyAlignment="1">
      <alignment horizontal="right" wrapText="1"/>
    </xf>
    <xf numFmtId="0" fontId="3" fillId="3" borderId="2" xfId="14" applyNumberFormat="1" applyFont="1" applyFill="1" applyBorder="1" applyAlignment="1">
      <alignment horizontal="right" wrapText="1"/>
    </xf>
    <xf numFmtId="3" fontId="5" fillId="4" borderId="9" xfId="0" applyNumberFormat="1" applyFont="1" applyFill="1" applyBorder="1" applyAlignment="1">
      <alignment horizontal="right"/>
    </xf>
    <xf numFmtId="3" fontId="5" fillId="3" borderId="9" xfId="0" applyNumberFormat="1" applyFont="1" applyFill="1" applyBorder="1" applyAlignment="1">
      <alignment horizontal="right"/>
    </xf>
    <xf numFmtId="3" fontId="5" fillId="0" borderId="2" xfId="2" applyNumberFormat="1" applyFont="1" applyFill="1" applyBorder="1" applyAlignment="1">
      <alignment horizontal="right"/>
    </xf>
    <xf numFmtId="3" fontId="5" fillId="3" borderId="2" xfId="2" applyNumberFormat="1" applyFont="1" applyFill="1" applyBorder="1" applyAlignment="1">
      <alignment horizontal="right"/>
    </xf>
    <xf numFmtId="0" fontId="5" fillId="4" borderId="0" xfId="0" applyFont="1" applyFill="1" applyAlignment="1">
      <alignment horizontal="left" wrapText="1"/>
    </xf>
    <xf numFmtId="165" fontId="5" fillId="0" borderId="0" xfId="2" applyNumberFormat="1" applyFont="1" applyBorder="1" applyAlignment="1">
      <alignment horizontal="right"/>
    </xf>
    <xf numFmtId="166" fontId="4" fillId="0" borderId="0" xfId="14" applyNumberFormat="1" applyFont="1" applyBorder="1" applyAlignment="1">
      <alignment horizontal="left" wrapText="1" indent="2"/>
    </xf>
    <xf numFmtId="0" fontId="4" fillId="0" borderId="0" xfId="5" applyFont="1" applyBorder="1" applyAlignment="1">
      <alignment horizontal="left" wrapText="1"/>
    </xf>
    <xf numFmtId="165" fontId="5" fillId="0" borderId="0" xfId="2" applyNumberFormat="1" applyFont="1" applyBorder="1" applyAlignment="1">
      <alignment horizontal="right"/>
    </xf>
    <xf numFmtId="165" fontId="5" fillId="3" borderId="0" xfId="2" applyNumberFormat="1" applyFont="1" applyFill="1" applyBorder="1" applyAlignment="1">
      <alignment horizontal="right"/>
    </xf>
    <xf numFmtId="0" fontId="5" fillId="0" borderId="0" xfId="10" applyFont="1" applyBorder="1" applyAlignment="1">
      <alignment horizontal="left" wrapText="1"/>
    </xf>
    <xf numFmtId="165" fontId="5" fillId="0" borderId="0" xfId="9" applyNumberFormat="1" applyFont="1" applyAlignment="1">
      <alignment vertical="center"/>
    </xf>
    <xf numFmtId="0" fontId="20" fillId="0" borderId="0" xfId="5" applyFont="1"/>
    <xf numFmtId="0" fontId="19" fillId="0" borderId="0" xfId="5" applyFont="1"/>
    <xf numFmtId="165" fontId="19" fillId="0" borderId="0" xfId="5" applyNumberFormat="1" applyFont="1" applyAlignment="1">
      <alignment horizontal="right"/>
    </xf>
    <xf numFmtId="0" fontId="3" fillId="0" borderId="0" xfId="5" applyFont="1" applyBorder="1"/>
    <xf numFmtId="166" fontId="9" fillId="0" borderId="0" xfId="14" applyNumberFormat="1" applyFont="1" applyBorder="1" applyAlignment="1">
      <alignment vertical="center"/>
    </xf>
    <xf numFmtId="0" fontId="9" fillId="0" borderId="0" xfId="9" applyFont="1" applyAlignment="1">
      <alignment vertical="center"/>
    </xf>
    <xf numFmtId="0" fontId="9" fillId="0" borderId="0" xfId="5" applyFont="1" applyFill="1" applyAlignment="1">
      <alignment horizontal="left"/>
    </xf>
    <xf numFmtId="0" fontId="5" fillId="4" borderId="0" xfId="0" applyFont="1" applyFill="1" applyAlignment="1">
      <alignment horizontal="left" wrapText="1"/>
    </xf>
    <xf numFmtId="0" fontId="9" fillId="4" borderId="11" xfId="0" applyFont="1" applyFill="1" applyBorder="1" applyAlignment="1">
      <alignment horizontal="left" wrapText="1"/>
    </xf>
    <xf numFmtId="0" fontId="5" fillId="4" borderId="0" xfId="0" applyFont="1" applyFill="1" applyAlignment="1">
      <alignment horizontal="left"/>
    </xf>
    <xf numFmtId="0" fontId="4" fillId="0" borderId="7" xfId="5" applyFont="1" applyBorder="1" applyAlignment="1">
      <alignment horizontal="left" vertical="top" wrapText="1"/>
    </xf>
    <xf numFmtId="0" fontId="3" fillId="0" borderId="11" xfId="5" applyFont="1" applyBorder="1" applyAlignment="1">
      <alignment horizontal="left" wrapText="1"/>
    </xf>
    <xf numFmtId="0" fontId="4" fillId="0" borderId="0" xfId="5" applyFont="1" applyBorder="1" applyAlignment="1">
      <alignment horizontal="left" vertical="top" wrapText="1"/>
    </xf>
    <xf numFmtId="166" fontId="4" fillId="0" borderId="0" xfId="5" applyNumberFormat="1" applyFont="1" applyBorder="1" applyAlignment="1">
      <alignment horizontal="left" vertical="top" wrapText="1"/>
    </xf>
    <xf numFmtId="0" fontId="9" fillId="0" borderId="10" xfId="9" applyFont="1" applyBorder="1" applyAlignment="1">
      <alignment horizontal="left" wrapText="1"/>
    </xf>
    <xf numFmtId="2" fontId="9" fillId="0" borderId="4" xfId="9" applyNumberFormat="1" applyFont="1" applyBorder="1" applyAlignment="1">
      <alignment horizontal="left" wrapText="1"/>
    </xf>
    <xf numFmtId="0" fontId="9" fillId="0" borderId="11" xfId="9" applyFont="1" applyBorder="1" applyAlignment="1">
      <alignment horizontal="left" vertical="center" wrapText="1"/>
    </xf>
    <xf numFmtId="0" fontId="3" fillId="0" borderId="11" xfId="6" applyFont="1" applyFill="1" applyBorder="1" applyAlignment="1">
      <alignment horizontal="left" wrapText="1"/>
    </xf>
    <xf numFmtId="0" fontId="17" fillId="0" borderId="0" xfId="0" applyFont="1" applyAlignment="1">
      <alignment horizontal="left" vertical="center" wrapText="1"/>
    </xf>
  </cellXfs>
  <cellStyles count="15">
    <cellStyle name="Comma" xfId="1" builtinId="3"/>
    <cellStyle name="Comma 2" xfId="2"/>
    <cellStyle name="Comma 3" xfId="3"/>
    <cellStyle name="Headings" xfId="4"/>
    <cellStyle name="Normal" xfId="0" builtinId="0"/>
    <cellStyle name="Normal 2" xfId="5"/>
    <cellStyle name="Normal 2 2" xfId="6"/>
    <cellStyle name="Normal 2 2 2" xfId="7"/>
    <cellStyle name="Normal 3" xfId="8"/>
    <cellStyle name="Normal 3 2" xfId="14"/>
    <cellStyle name="Normal 4" xfId="9"/>
    <cellStyle name="Normal 4 2" xfId="10"/>
    <cellStyle name="Normal 5" xfId="11"/>
    <cellStyle name="Normal 5 2" xfId="12"/>
    <cellStyle name="Normal 6" xfId="1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6E6E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6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C21"/>
  <sheetViews>
    <sheetView tabSelected="1" zoomScaleNormal="100" zoomScaleSheetLayoutView="100" workbookViewId="0">
      <selection sqref="A1:C1"/>
    </sheetView>
  </sheetViews>
  <sheetFormatPr defaultColWidth="9.28515625" defaultRowHeight="11.25" x14ac:dyDescent="0.2"/>
  <cols>
    <col min="1" max="1" width="45.5703125" style="168" customWidth="1"/>
    <col min="2" max="2" width="11.85546875" style="168" customWidth="1"/>
    <col min="3" max="3" width="9.7109375" style="168" customWidth="1"/>
    <col min="4" max="16384" width="9.28515625" style="168"/>
  </cols>
  <sheetData>
    <row r="1" spans="1:3" x14ac:dyDescent="0.2">
      <c r="A1" s="245" t="s">
        <v>145</v>
      </c>
      <c r="B1" s="245"/>
      <c r="C1" s="245"/>
    </row>
    <row r="2" spans="1:3" ht="46.5" customHeight="1" x14ac:dyDescent="0.2">
      <c r="A2" s="178"/>
      <c r="B2" s="181" t="s">
        <v>142</v>
      </c>
      <c r="C2" s="182" t="s">
        <v>140</v>
      </c>
    </row>
    <row r="3" spans="1:3" x14ac:dyDescent="0.2">
      <c r="A3" s="179" t="s">
        <v>161</v>
      </c>
      <c r="B3" s="183"/>
      <c r="C3" s="184"/>
    </row>
    <row r="4" spans="1:3" x14ac:dyDescent="0.2">
      <c r="A4" s="179" t="s">
        <v>114</v>
      </c>
      <c r="B4" s="183"/>
      <c r="C4" s="184"/>
    </row>
    <row r="5" spans="1:3" x14ac:dyDescent="0.2">
      <c r="A5" s="229" t="s">
        <v>163</v>
      </c>
      <c r="B5" s="183">
        <v>5077</v>
      </c>
      <c r="C5" s="184">
        <v>5002</v>
      </c>
    </row>
    <row r="6" spans="1:3" x14ac:dyDescent="0.2">
      <c r="A6" s="229" t="s">
        <v>164</v>
      </c>
      <c r="B6" s="183">
        <v>23</v>
      </c>
      <c r="C6" s="184">
        <v>23</v>
      </c>
    </row>
    <row r="7" spans="1:3" x14ac:dyDescent="0.2">
      <c r="A7" s="179" t="s">
        <v>111</v>
      </c>
      <c r="B7" s="185">
        <v>5100</v>
      </c>
      <c r="C7" s="186">
        <v>5025</v>
      </c>
    </row>
    <row r="8" spans="1:3" x14ac:dyDescent="0.2">
      <c r="A8" s="179" t="s">
        <v>165</v>
      </c>
      <c r="B8" s="183"/>
      <c r="C8" s="184"/>
    </row>
    <row r="9" spans="1:3" x14ac:dyDescent="0.2">
      <c r="A9" s="219" t="s">
        <v>112</v>
      </c>
      <c r="B9" s="183">
        <v>2012</v>
      </c>
      <c r="C9" s="184">
        <f>1313</f>
        <v>1313</v>
      </c>
    </row>
    <row r="10" spans="1:3" x14ac:dyDescent="0.2">
      <c r="A10" s="229" t="s">
        <v>169</v>
      </c>
      <c r="B10" s="183">
        <v>1605</v>
      </c>
      <c r="C10" s="184">
        <v>2789</v>
      </c>
    </row>
    <row r="11" spans="1:3" x14ac:dyDescent="0.2">
      <c r="A11" s="179" t="s">
        <v>79</v>
      </c>
      <c r="B11" s="185">
        <v>3617</v>
      </c>
      <c r="C11" s="186">
        <v>4102</v>
      </c>
    </row>
    <row r="12" spans="1:3" x14ac:dyDescent="0.2">
      <c r="A12" s="180" t="s">
        <v>117</v>
      </c>
      <c r="B12" s="185">
        <v>8717</v>
      </c>
      <c r="C12" s="186">
        <v>9127</v>
      </c>
    </row>
    <row r="13" spans="1:3" x14ac:dyDescent="0.2">
      <c r="A13" s="168" t="s">
        <v>109</v>
      </c>
    </row>
    <row r="14" spans="1:3" x14ac:dyDescent="0.2">
      <c r="A14" s="169"/>
      <c r="B14" s="181" t="s">
        <v>116</v>
      </c>
      <c r="C14" s="182" t="s">
        <v>137</v>
      </c>
    </row>
    <row r="15" spans="1:3" x14ac:dyDescent="0.2">
      <c r="A15" s="222" t="s">
        <v>68</v>
      </c>
      <c r="B15" s="225">
        <v>35</v>
      </c>
      <c r="C15" s="226">
        <v>46</v>
      </c>
    </row>
    <row r="16" spans="1:3" x14ac:dyDescent="0.2">
      <c r="A16" s="246" t="s">
        <v>131</v>
      </c>
      <c r="B16" s="246"/>
      <c r="C16" s="246"/>
    </row>
    <row r="17" spans="1:3" x14ac:dyDescent="0.2">
      <c r="A17" s="244" t="s">
        <v>115</v>
      </c>
      <c r="B17" s="244"/>
      <c r="C17" s="244"/>
    </row>
    <row r="18" spans="1:3" x14ac:dyDescent="0.2">
      <c r="A18" s="244" t="s">
        <v>172</v>
      </c>
      <c r="B18" s="244"/>
      <c r="C18" s="244"/>
    </row>
    <row r="19" spans="1:3" x14ac:dyDescent="0.2">
      <c r="A19" s="244" t="s">
        <v>171</v>
      </c>
      <c r="B19" s="244"/>
      <c r="C19" s="244"/>
    </row>
    <row r="20" spans="1:3" ht="36" customHeight="1" x14ac:dyDescent="0.2">
      <c r="A20" s="244" t="s">
        <v>173</v>
      </c>
      <c r="B20" s="244"/>
      <c r="C20" s="244"/>
    </row>
    <row r="21" spans="1:3" ht="35.25" customHeight="1" x14ac:dyDescent="0.2">
      <c r="A21" s="244" t="s">
        <v>174</v>
      </c>
      <c r="B21" s="244"/>
      <c r="C21" s="244"/>
    </row>
  </sheetData>
  <mergeCells count="7">
    <mergeCell ref="A21:C21"/>
    <mergeCell ref="A1:C1"/>
    <mergeCell ref="A16:C16"/>
    <mergeCell ref="A17:C17"/>
    <mergeCell ref="A18:C18"/>
    <mergeCell ref="A19:C19"/>
    <mergeCell ref="A20:C20"/>
  </mergeCells>
  <pageMargins left="1.4566929133858268" right="1.4566929133858268" top="1.6929133858267718" bottom="1.6929133858267718" header="0.31496062992125984" footer="0.31496062992125984"/>
  <pageSetup paperSize="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showGridLines="0" zoomScaleNormal="100" zoomScaleSheetLayoutView="100" workbookViewId="0"/>
  </sheetViews>
  <sheetFormatPr defaultColWidth="9.28515625" defaultRowHeight="11.25" x14ac:dyDescent="0.2"/>
  <cols>
    <col min="1" max="1" width="21.140625" style="3" customWidth="1"/>
    <col min="2" max="2" width="7.7109375" style="3" customWidth="1"/>
    <col min="3" max="7" width="8.28515625" style="3" customWidth="1"/>
    <col min="8" max="16384" width="9.28515625" style="3"/>
  </cols>
  <sheetData>
    <row r="1" spans="1:8" x14ac:dyDescent="0.2">
      <c r="A1" s="240" t="s">
        <v>141</v>
      </c>
    </row>
    <row r="2" spans="1:8" s="238" customFormat="1" ht="15" x14ac:dyDescent="0.25">
      <c r="A2" s="248" t="s">
        <v>183</v>
      </c>
      <c r="B2" s="248"/>
      <c r="C2" s="248"/>
      <c r="D2" s="248"/>
      <c r="E2" s="248"/>
      <c r="F2" s="248"/>
      <c r="G2" s="248"/>
      <c r="H2" s="239"/>
    </row>
    <row r="3" spans="1:8" ht="22.5" x14ac:dyDescent="0.2">
      <c r="A3" s="135"/>
      <c r="B3" s="136" t="s">
        <v>121</v>
      </c>
      <c r="C3" s="141" t="s">
        <v>87</v>
      </c>
      <c r="D3" s="137" t="s">
        <v>88</v>
      </c>
      <c r="E3" s="141" t="s">
        <v>89</v>
      </c>
      <c r="F3" s="137" t="s">
        <v>118</v>
      </c>
      <c r="G3" s="141" t="s">
        <v>132</v>
      </c>
      <c r="H3" s="115"/>
    </row>
    <row r="4" spans="1:8" x14ac:dyDescent="0.2">
      <c r="A4" s="34" t="s">
        <v>70</v>
      </c>
      <c r="B4" s="138"/>
      <c r="C4" s="40"/>
      <c r="D4" s="98"/>
      <c r="E4" s="40"/>
      <c r="F4" s="98"/>
      <c r="G4" s="40"/>
      <c r="H4" s="115"/>
    </row>
    <row r="5" spans="1:8" ht="33.75" x14ac:dyDescent="0.2">
      <c r="A5" s="232" t="s">
        <v>184</v>
      </c>
      <c r="B5" s="138">
        <v>1.1000000000000001</v>
      </c>
      <c r="C5" s="40"/>
      <c r="D5" s="98"/>
      <c r="E5" s="40"/>
      <c r="F5" s="98"/>
      <c r="G5" s="40"/>
      <c r="H5" s="115"/>
    </row>
    <row r="6" spans="1:8" x14ac:dyDescent="0.2">
      <c r="A6" s="33" t="s">
        <v>4</v>
      </c>
      <c r="B6" s="138"/>
      <c r="C6" s="40">
        <v>0</v>
      </c>
      <c r="D6" s="98">
        <v>0</v>
      </c>
      <c r="E6" s="40">
        <v>0</v>
      </c>
      <c r="F6" s="98">
        <v>0</v>
      </c>
      <c r="G6" s="40">
        <v>0</v>
      </c>
      <c r="H6" s="115"/>
    </row>
    <row r="7" spans="1:8" x14ac:dyDescent="0.2">
      <c r="A7" s="34" t="s">
        <v>5</v>
      </c>
      <c r="B7" s="138"/>
      <c r="C7" s="44">
        <v>0</v>
      </c>
      <c r="D7" s="162">
        <v>0</v>
      </c>
      <c r="E7" s="44">
        <v>0</v>
      </c>
      <c r="F7" s="162">
        <v>0</v>
      </c>
      <c r="G7" s="44">
        <v>0</v>
      </c>
      <c r="H7" s="115"/>
    </row>
    <row r="8" spans="1:8" ht="23.25" customHeight="1" x14ac:dyDescent="0.2">
      <c r="A8" s="247" t="s">
        <v>120</v>
      </c>
      <c r="B8" s="247"/>
      <c r="C8" s="247"/>
      <c r="D8" s="247"/>
      <c r="E8" s="247"/>
      <c r="F8" s="247"/>
      <c r="G8" s="247"/>
      <c r="H8" s="115"/>
    </row>
    <row r="9" spans="1:8" ht="13.5" customHeight="1" x14ac:dyDescent="0.2">
      <c r="A9" s="249" t="s">
        <v>185</v>
      </c>
      <c r="B9" s="249"/>
      <c r="C9" s="249"/>
      <c r="D9" s="249"/>
      <c r="E9" s="249"/>
      <c r="F9" s="249"/>
      <c r="G9" s="249"/>
      <c r="H9" s="115"/>
    </row>
    <row r="10" spans="1:8" s="237" customFormat="1" ht="14.25" x14ac:dyDescent="0.2">
      <c r="B10" s="4"/>
      <c r="C10" s="4"/>
      <c r="D10" s="3"/>
      <c r="E10" s="3"/>
      <c r="F10" s="3"/>
      <c r="G10" s="3"/>
    </row>
    <row r="11" spans="1:8" s="238" customFormat="1" ht="23.25" customHeight="1" x14ac:dyDescent="0.25">
      <c r="A11" s="248" t="s">
        <v>150</v>
      </c>
      <c r="B11" s="248"/>
      <c r="C11" s="248"/>
      <c r="D11" s="248"/>
      <c r="E11" s="248"/>
      <c r="F11" s="248"/>
      <c r="G11" s="248"/>
      <c r="H11" s="239"/>
    </row>
    <row r="12" spans="1:8" ht="22.5" x14ac:dyDescent="0.2">
      <c r="A12" s="135"/>
      <c r="B12" s="136" t="s">
        <v>121</v>
      </c>
      <c r="C12" s="141" t="s">
        <v>87</v>
      </c>
      <c r="D12" s="137" t="s">
        <v>88</v>
      </c>
      <c r="E12" s="141" t="s">
        <v>89</v>
      </c>
      <c r="F12" s="137" t="s">
        <v>118</v>
      </c>
      <c r="G12" s="141" t="s">
        <v>132</v>
      </c>
      <c r="H12" s="115"/>
    </row>
    <row r="13" spans="1:8" x14ac:dyDescent="0.2">
      <c r="A13" s="34" t="s">
        <v>70</v>
      </c>
      <c r="B13" s="138"/>
      <c r="C13" s="40"/>
      <c r="D13" s="98"/>
      <c r="E13" s="40"/>
      <c r="F13" s="98"/>
      <c r="G13" s="40"/>
      <c r="H13" s="115"/>
    </row>
    <row r="14" spans="1:8" ht="33.75" x14ac:dyDescent="0.2">
      <c r="A14" s="232" t="s">
        <v>175</v>
      </c>
      <c r="B14" s="138">
        <v>1.1000000000000001</v>
      </c>
      <c r="C14" s="40"/>
      <c r="D14" s="98"/>
      <c r="E14" s="40"/>
      <c r="F14" s="98"/>
      <c r="G14" s="40"/>
      <c r="H14" s="115"/>
    </row>
    <row r="15" spans="1:8" x14ac:dyDescent="0.2">
      <c r="A15" s="33" t="s">
        <v>4</v>
      </c>
      <c r="B15" s="138"/>
      <c r="C15" s="40">
        <v>0</v>
      </c>
      <c r="D15" s="98">
        <v>-77</v>
      </c>
      <c r="E15" s="40">
        <v>-129</v>
      </c>
      <c r="F15" s="98">
        <v>-155</v>
      </c>
      <c r="G15" s="40">
        <v>-50</v>
      </c>
      <c r="H15" s="115"/>
    </row>
    <row r="16" spans="1:8" x14ac:dyDescent="0.2">
      <c r="A16" s="34" t="s">
        <v>5</v>
      </c>
      <c r="B16" s="138"/>
      <c r="C16" s="44">
        <v>0</v>
      </c>
      <c r="D16" s="162">
        <v>-77</v>
      </c>
      <c r="E16" s="44">
        <v>-129</v>
      </c>
      <c r="F16" s="162">
        <v>-155</v>
      </c>
      <c r="G16" s="44">
        <v>-50</v>
      </c>
      <c r="H16" s="115"/>
    </row>
    <row r="17" spans="1:9" x14ac:dyDescent="0.2">
      <c r="A17" s="34" t="s">
        <v>71</v>
      </c>
      <c r="B17" s="138"/>
      <c r="C17" s="40"/>
      <c r="D17" s="98"/>
      <c r="E17" s="40"/>
      <c r="F17" s="98"/>
      <c r="G17" s="40"/>
      <c r="H17" s="115"/>
    </row>
    <row r="18" spans="1:9" ht="33.75" x14ac:dyDescent="0.2">
      <c r="A18" s="232" t="s">
        <v>175</v>
      </c>
      <c r="B18" s="138">
        <v>1.1000000000000001</v>
      </c>
      <c r="C18" s="40"/>
      <c r="D18" s="98"/>
      <c r="E18" s="40"/>
      <c r="F18" s="98"/>
      <c r="G18" s="40"/>
      <c r="H18" s="115"/>
    </row>
    <row r="19" spans="1:9" x14ac:dyDescent="0.2">
      <c r="A19" s="33" t="s">
        <v>6</v>
      </c>
      <c r="B19" s="138"/>
      <c r="C19" s="40">
        <v>0</v>
      </c>
      <c r="D19" s="98">
        <v>0</v>
      </c>
      <c r="E19" s="40">
        <v>-1</v>
      </c>
      <c r="F19" s="98">
        <v>-1</v>
      </c>
      <c r="G19" s="40">
        <v>0</v>
      </c>
      <c r="H19" s="115"/>
    </row>
    <row r="20" spans="1:9" x14ac:dyDescent="0.2">
      <c r="A20" s="47" t="s">
        <v>7</v>
      </c>
      <c r="B20" s="139"/>
      <c r="C20" s="44">
        <v>0</v>
      </c>
      <c r="D20" s="162">
        <v>0</v>
      </c>
      <c r="E20" s="44">
        <v>-1</v>
      </c>
      <c r="F20" s="162">
        <v>-1</v>
      </c>
      <c r="G20" s="44">
        <v>0</v>
      </c>
      <c r="H20" s="115"/>
    </row>
    <row r="21" spans="1:9" ht="23.25" customHeight="1" x14ac:dyDescent="0.2">
      <c r="A21" s="247" t="s">
        <v>120</v>
      </c>
      <c r="B21" s="247"/>
      <c r="C21" s="247"/>
      <c r="D21" s="247"/>
      <c r="E21" s="247"/>
      <c r="F21" s="247"/>
      <c r="G21" s="247"/>
      <c r="H21" s="115"/>
    </row>
    <row r="22" spans="1:9" ht="23.25" customHeight="1" x14ac:dyDescent="0.2">
      <c r="A22" s="249" t="s">
        <v>176</v>
      </c>
      <c r="B22" s="249"/>
      <c r="C22" s="249"/>
      <c r="D22" s="249"/>
      <c r="E22" s="249"/>
      <c r="F22" s="249"/>
      <c r="G22" s="249"/>
      <c r="H22" s="115"/>
    </row>
    <row r="23" spans="1:9" x14ac:dyDescent="0.2">
      <c r="A23" s="27"/>
      <c r="C23" s="115"/>
      <c r="D23" s="115"/>
      <c r="E23" s="115"/>
      <c r="F23" s="115"/>
      <c r="G23" s="115"/>
      <c r="H23" s="115"/>
    </row>
    <row r="24" spans="1:9" x14ac:dyDescent="0.2">
      <c r="A24" s="27"/>
      <c r="C24" s="115"/>
      <c r="D24" s="115"/>
      <c r="E24" s="115"/>
      <c r="F24" s="115"/>
      <c r="G24" s="115"/>
      <c r="H24" s="115"/>
      <c r="I24" s="4"/>
    </row>
    <row r="25" spans="1:9" x14ac:dyDescent="0.2">
      <c r="A25" s="27"/>
      <c r="C25" s="115"/>
      <c r="D25" s="115"/>
      <c r="E25" s="115"/>
      <c r="F25" s="115"/>
      <c r="G25" s="115"/>
      <c r="H25" s="115"/>
    </row>
    <row r="31" spans="1:9" x14ac:dyDescent="0.2">
      <c r="G31" s="1"/>
      <c r="H31" s="1"/>
    </row>
    <row r="32" spans="1:9" x14ac:dyDescent="0.2">
      <c r="G32" s="1"/>
      <c r="H32" s="1"/>
    </row>
    <row r="33" spans="7:8" x14ac:dyDescent="0.2">
      <c r="G33" s="1"/>
      <c r="H33" s="1"/>
    </row>
    <row r="34" spans="7:8" x14ac:dyDescent="0.2">
      <c r="G34" s="1"/>
      <c r="H34" s="1"/>
    </row>
    <row r="35" spans="7:8" x14ac:dyDescent="0.2">
      <c r="G35" s="1"/>
      <c r="H35" s="1"/>
    </row>
    <row r="36" spans="7:8" x14ac:dyDescent="0.2">
      <c r="G36" s="1"/>
      <c r="H36" s="1"/>
    </row>
    <row r="37" spans="7:8" x14ac:dyDescent="0.2">
      <c r="G37" s="1"/>
      <c r="H37" s="1"/>
    </row>
    <row r="38" spans="7:8" x14ac:dyDescent="0.2">
      <c r="G38" s="1"/>
      <c r="H38" s="1"/>
    </row>
    <row r="39" spans="7:8" x14ac:dyDescent="0.2">
      <c r="G39" s="1"/>
      <c r="H39" s="1"/>
    </row>
    <row r="40" spans="7:8" x14ac:dyDescent="0.2">
      <c r="G40" s="1"/>
      <c r="H40" s="1"/>
    </row>
    <row r="41" spans="7:8" x14ac:dyDescent="0.2">
      <c r="G41" s="1"/>
      <c r="H41" s="1"/>
    </row>
    <row r="42" spans="7:8" x14ac:dyDescent="0.2">
      <c r="G42" s="1"/>
      <c r="H42" s="1"/>
    </row>
  </sheetData>
  <mergeCells count="6">
    <mergeCell ref="A21:G21"/>
    <mergeCell ref="A11:G11"/>
    <mergeCell ref="A22:G22"/>
    <mergeCell ref="A2:G2"/>
    <mergeCell ref="A8:G8"/>
    <mergeCell ref="A9:G9"/>
  </mergeCells>
  <phoneticPr fontId="12" type="noConversion"/>
  <pageMargins left="1.4566929133858268" right="1.4566929133858268" top="1.7125984251968505" bottom="1.7125984251968505" header="0.51181102362204722" footer="0.51181102362204722"/>
  <pageSetup paperSize="9" scale="88" orientation="portrait" verticalDpi="2"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F14"/>
  <sheetViews>
    <sheetView showGridLines="0" zoomScaleNormal="100" zoomScaleSheetLayoutView="115" workbookViewId="0"/>
  </sheetViews>
  <sheetFormatPr defaultColWidth="9.28515625" defaultRowHeight="11.25" customHeight="1" x14ac:dyDescent="0.25"/>
  <cols>
    <col min="1" max="1" width="29.140625" style="170" customWidth="1"/>
    <col min="2" max="2" width="9" style="170" customWidth="1"/>
    <col min="3" max="4" width="8.7109375" style="170" customWidth="1"/>
    <col min="5" max="6" width="8.5703125" style="170" customWidth="1"/>
    <col min="7" max="16384" width="9.28515625" style="170"/>
  </cols>
  <sheetData>
    <row r="1" spans="1:6" ht="11.25" customHeight="1" x14ac:dyDescent="0.25">
      <c r="A1" s="241" t="s">
        <v>129</v>
      </c>
      <c r="B1" s="171"/>
      <c r="C1" s="171"/>
      <c r="E1" s="172"/>
    </row>
    <row r="2" spans="1:6" ht="45" x14ac:dyDescent="0.2">
      <c r="A2" s="196"/>
      <c r="B2" s="190" t="s">
        <v>143</v>
      </c>
      <c r="C2" s="191" t="s">
        <v>136</v>
      </c>
      <c r="D2" s="190" t="s">
        <v>122</v>
      </c>
      <c r="E2" s="190" t="s">
        <v>135</v>
      </c>
      <c r="F2" s="190" t="s">
        <v>133</v>
      </c>
    </row>
    <row r="3" spans="1:6" ht="22.5" x14ac:dyDescent="0.2">
      <c r="A3" s="187" t="s">
        <v>170</v>
      </c>
      <c r="B3" s="194"/>
      <c r="C3" s="195"/>
      <c r="D3" s="194"/>
      <c r="E3" s="194"/>
      <c r="F3" s="194"/>
    </row>
    <row r="4" spans="1:6" ht="11.25" customHeight="1" x14ac:dyDescent="0.2">
      <c r="A4" s="189" t="s">
        <v>4</v>
      </c>
      <c r="B4" s="45"/>
      <c r="C4" s="192"/>
      <c r="D4" s="193"/>
      <c r="E4" s="193"/>
      <c r="F4" s="193"/>
    </row>
    <row r="5" spans="1:6" ht="11.25" customHeight="1" x14ac:dyDescent="0.2">
      <c r="A5" s="188" t="s">
        <v>2</v>
      </c>
      <c r="B5" s="45">
        <f>5077</f>
        <v>5077</v>
      </c>
      <c r="C5" s="192">
        <f>5002</f>
        <v>5002</v>
      </c>
      <c r="D5" s="193">
        <v>4971</v>
      </c>
      <c r="E5" s="193">
        <v>4981</v>
      </c>
      <c r="F5" s="193">
        <v>5004</v>
      </c>
    </row>
    <row r="6" spans="1:6" x14ac:dyDescent="0.2">
      <c r="A6" s="188" t="s">
        <v>78</v>
      </c>
      <c r="B6" s="45"/>
      <c r="C6" s="192"/>
      <c r="D6" s="193"/>
      <c r="E6" s="193"/>
      <c r="F6" s="193"/>
    </row>
    <row r="7" spans="1:6" ht="22.5" customHeight="1" x14ac:dyDescent="0.2">
      <c r="A7" s="231" t="s">
        <v>178</v>
      </c>
      <c r="B7" s="45">
        <f>7242-B5-B8</f>
        <v>1991</v>
      </c>
      <c r="C7" s="192">
        <f>7936-C5-C8</f>
        <v>2789</v>
      </c>
      <c r="D7" s="193">
        <f>7905-D5-D8</f>
        <v>2789</v>
      </c>
      <c r="E7" s="193">
        <f>7915-E5-E8</f>
        <v>2789</v>
      </c>
      <c r="F7" s="193">
        <f>7898-F5-F8</f>
        <v>2789</v>
      </c>
    </row>
    <row r="8" spans="1:6" ht="22.5" x14ac:dyDescent="0.2">
      <c r="A8" s="188" t="s">
        <v>166</v>
      </c>
      <c r="B8" s="45">
        <f>135+39</f>
        <v>174</v>
      </c>
      <c r="C8" s="192">
        <f>105+40</f>
        <v>145</v>
      </c>
      <c r="D8" s="193">
        <f>105+40</f>
        <v>145</v>
      </c>
      <c r="E8" s="193">
        <f>105+40</f>
        <v>145</v>
      </c>
      <c r="F8" s="193">
        <f>65+40</f>
        <v>105</v>
      </c>
    </row>
    <row r="9" spans="1:6" s="173" customFormat="1" x14ac:dyDescent="0.2">
      <c r="A9" s="221" t="s">
        <v>8</v>
      </c>
      <c r="B9" s="212">
        <v>7242</v>
      </c>
      <c r="C9" s="144">
        <v>7936</v>
      </c>
      <c r="D9" s="213">
        <v>7905</v>
      </c>
      <c r="E9" s="213">
        <v>7915</v>
      </c>
      <c r="F9" s="213">
        <v>7898</v>
      </c>
    </row>
    <row r="10" spans="1:6" x14ac:dyDescent="0.2">
      <c r="A10" s="209" t="s">
        <v>109</v>
      </c>
      <c r="B10" s="174"/>
      <c r="C10" s="174"/>
      <c r="D10" s="175"/>
      <c r="E10" s="175"/>
      <c r="F10" s="175"/>
    </row>
    <row r="11" spans="1:6" ht="11.25" customHeight="1" x14ac:dyDescent="0.2">
      <c r="A11" s="210"/>
      <c r="B11" s="223" t="s">
        <v>116</v>
      </c>
      <c r="C11" s="224" t="s">
        <v>137</v>
      </c>
      <c r="D11" s="172"/>
      <c r="E11" s="172"/>
      <c r="F11" s="172"/>
    </row>
    <row r="12" spans="1:6" ht="11.25" customHeight="1" x14ac:dyDescent="0.2">
      <c r="A12" s="211" t="s">
        <v>68</v>
      </c>
      <c r="B12" s="227">
        <v>35</v>
      </c>
      <c r="C12" s="228">
        <v>46</v>
      </c>
      <c r="D12" s="172"/>
      <c r="E12" s="172"/>
      <c r="F12" s="172"/>
    </row>
    <row r="13" spans="1:6" ht="21" customHeight="1" x14ac:dyDescent="0.25">
      <c r="A13" s="250" t="s">
        <v>113</v>
      </c>
      <c r="B13" s="250"/>
      <c r="C13" s="250"/>
      <c r="D13" s="250"/>
      <c r="E13" s="250"/>
      <c r="F13" s="250"/>
    </row>
    <row r="14" spans="1:6" ht="26.25" customHeight="1" x14ac:dyDescent="0.25">
      <c r="A14" s="250" t="s">
        <v>177</v>
      </c>
      <c r="B14" s="250"/>
      <c r="C14" s="250"/>
      <c r="D14" s="250"/>
      <c r="E14" s="250"/>
      <c r="F14" s="250"/>
    </row>
  </sheetData>
  <mergeCells count="2">
    <mergeCell ref="A13:F13"/>
    <mergeCell ref="A14:F14"/>
  </mergeCells>
  <pageMargins left="0.70866141732283472" right="0.70866141732283472" top="0.74803149606299213" bottom="0.74803149606299213" header="0.31496062992125984" footer="0.31496062992125984"/>
  <pageSetup paperSize="9" scale="76" fitToHeight="9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sheetPr>
  <dimension ref="A1:F28"/>
  <sheetViews>
    <sheetView showGridLines="0" zoomScaleNormal="100" zoomScaleSheetLayoutView="100" workbookViewId="0">
      <selection sqref="A1:F1"/>
    </sheetView>
  </sheetViews>
  <sheetFormatPr defaultColWidth="8" defaultRowHeight="11.25" customHeight="1" x14ac:dyDescent="0.25"/>
  <cols>
    <col min="1" max="1" width="30.42578125" style="12" customWidth="1"/>
    <col min="2" max="2" width="8.7109375" style="12" customWidth="1"/>
    <col min="3" max="6" width="7.7109375" style="12" customWidth="1"/>
    <col min="7" max="16384" width="8" style="12"/>
  </cols>
  <sheetData>
    <row r="1" spans="1:6" ht="23.25" customHeight="1" x14ac:dyDescent="0.2">
      <c r="A1" s="251" t="s">
        <v>124</v>
      </c>
      <c r="B1" s="251"/>
      <c r="C1" s="251"/>
      <c r="D1" s="251"/>
      <c r="E1" s="251"/>
      <c r="F1" s="251"/>
    </row>
    <row r="2" spans="1:6" ht="45" x14ac:dyDescent="0.2">
      <c r="A2" s="140"/>
      <c r="B2" s="158" t="s">
        <v>144</v>
      </c>
      <c r="C2" s="159" t="s">
        <v>138</v>
      </c>
      <c r="D2" s="158" t="s">
        <v>90</v>
      </c>
      <c r="E2" s="158" t="s">
        <v>119</v>
      </c>
      <c r="F2" s="158" t="s">
        <v>134</v>
      </c>
    </row>
    <row r="3" spans="1:6" ht="11.25" customHeight="1" x14ac:dyDescent="0.2">
      <c r="A3" s="14" t="s">
        <v>10</v>
      </c>
      <c r="B3" s="53"/>
      <c r="C3" s="58"/>
      <c r="D3" s="57"/>
      <c r="E3" s="57"/>
      <c r="F3" s="57"/>
    </row>
    <row r="4" spans="1:6" ht="11.25" customHeight="1" x14ac:dyDescent="0.2">
      <c r="A4" s="13" t="s">
        <v>11</v>
      </c>
      <c r="B4" s="53">
        <v>3713</v>
      </c>
      <c r="C4" s="54">
        <v>4516</v>
      </c>
      <c r="D4" s="53">
        <v>4504</v>
      </c>
      <c r="E4" s="53">
        <v>4504</v>
      </c>
      <c r="F4" s="53">
        <v>4367</v>
      </c>
    </row>
    <row r="5" spans="1:6" ht="11.25" customHeight="1" x14ac:dyDescent="0.2">
      <c r="A5" s="13" t="s">
        <v>21</v>
      </c>
      <c r="B5" s="53">
        <v>3394</v>
      </c>
      <c r="C5" s="54">
        <v>3315</v>
      </c>
      <c r="D5" s="53">
        <v>3296</v>
      </c>
      <c r="E5" s="53">
        <v>3306</v>
      </c>
      <c r="F5" s="53">
        <v>3466</v>
      </c>
    </row>
    <row r="6" spans="1:6" ht="11.25" customHeight="1" x14ac:dyDescent="0.2">
      <c r="A6" s="13" t="s">
        <v>12</v>
      </c>
      <c r="B6" s="53">
        <v>135</v>
      </c>
      <c r="C6" s="54">
        <v>105</v>
      </c>
      <c r="D6" s="53">
        <v>105</v>
      </c>
      <c r="E6" s="53">
        <v>105</v>
      </c>
      <c r="F6" s="53">
        <v>65</v>
      </c>
    </row>
    <row r="7" spans="1:6" ht="11.25" customHeight="1" x14ac:dyDescent="0.2">
      <c r="A7" s="14" t="s">
        <v>13</v>
      </c>
      <c r="B7" s="55">
        <v>7242</v>
      </c>
      <c r="C7" s="56">
        <v>7936</v>
      </c>
      <c r="D7" s="55">
        <v>7905</v>
      </c>
      <c r="E7" s="55">
        <v>7915</v>
      </c>
      <c r="F7" s="55">
        <v>7898</v>
      </c>
    </row>
    <row r="8" spans="1:6" ht="11.25" customHeight="1" x14ac:dyDescent="0.2">
      <c r="A8" s="14" t="s">
        <v>14</v>
      </c>
      <c r="B8" s="53"/>
      <c r="C8" s="58"/>
      <c r="D8" s="57"/>
      <c r="E8" s="57"/>
      <c r="F8" s="57"/>
    </row>
    <row r="9" spans="1:6" ht="11.25" customHeight="1" x14ac:dyDescent="0.2">
      <c r="A9" s="14" t="s">
        <v>15</v>
      </c>
      <c r="B9" s="53"/>
      <c r="C9" s="58"/>
      <c r="D9" s="57"/>
      <c r="E9" s="57"/>
      <c r="F9" s="57"/>
    </row>
    <row r="10" spans="1:6" ht="11.25" customHeight="1" x14ac:dyDescent="0.2">
      <c r="A10" s="14" t="s">
        <v>65</v>
      </c>
      <c r="B10" s="53"/>
      <c r="C10" s="58"/>
      <c r="D10" s="57"/>
      <c r="E10" s="57"/>
      <c r="F10" s="57"/>
    </row>
    <row r="11" spans="1:6" ht="11.25" customHeight="1" x14ac:dyDescent="0.2">
      <c r="A11" s="13" t="s">
        <v>16</v>
      </c>
      <c r="B11" s="53">
        <v>1539</v>
      </c>
      <c r="C11" s="54">
        <v>2739</v>
      </c>
      <c r="D11" s="53">
        <v>2739</v>
      </c>
      <c r="E11" s="53">
        <v>2739</v>
      </c>
      <c r="F11" s="53">
        <v>2739</v>
      </c>
    </row>
    <row r="12" spans="1:6" ht="11.25" customHeight="1" x14ac:dyDescent="0.2">
      <c r="A12" s="13" t="s">
        <v>0</v>
      </c>
      <c r="B12" s="53">
        <v>66</v>
      </c>
      <c r="C12" s="54">
        <v>50</v>
      </c>
      <c r="D12" s="53">
        <v>50</v>
      </c>
      <c r="E12" s="53">
        <v>50</v>
      </c>
      <c r="F12" s="53">
        <v>50</v>
      </c>
    </row>
    <row r="13" spans="1:6" ht="11.25" customHeight="1" x14ac:dyDescent="0.2">
      <c r="A13" s="14" t="s">
        <v>66</v>
      </c>
      <c r="B13" s="55">
        <v>1605</v>
      </c>
      <c r="C13" s="56">
        <v>2789</v>
      </c>
      <c r="D13" s="55">
        <v>2789</v>
      </c>
      <c r="E13" s="55">
        <v>2789</v>
      </c>
      <c r="F13" s="55">
        <v>2789</v>
      </c>
    </row>
    <row r="14" spans="1:6" ht="11.25" customHeight="1" x14ac:dyDescent="0.2">
      <c r="A14" s="14" t="s">
        <v>17</v>
      </c>
      <c r="B14" s="53"/>
      <c r="C14" s="58"/>
      <c r="D14" s="57"/>
      <c r="E14" s="57"/>
      <c r="F14" s="57"/>
    </row>
    <row r="15" spans="1:6" ht="11.25" customHeight="1" x14ac:dyDescent="0.2">
      <c r="A15" s="13" t="s">
        <v>9</v>
      </c>
      <c r="B15" s="53">
        <v>39</v>
      </c>
      <c r="C15" s="54">
        <v>40</v>
      </c>
      <c r="D15" s="53">
        <v>40</v>
      </c>
      <c r="E15" s="53">
        <v>40</v>
      </c>
      <c r="F15" s="53">
        <v>40</v>
      </c>
    </row>
    <row r="16" spans="1:6" ht="11.25" customHeight="1" x14ac:dyDescent="0.2">
      <c r="A16" s="14" t="s">
        <v>18</v>
      </c>
      <c r="B16" s="55">
        <v>39</v>
      </c>
      <c r="C16" s="56">
        <v>40</v>
      </c>
      <c r="D16" s="55">
        <v>40</v>
      </c>
      <c r="E16" s="55">
        <v>40</v>
      </c>
      <c r="F16" s="55">
        <v>40</v>
      </c>
    </row>
    <row r="17" spans="1:6" ht="11.25" customHeight="1" x14ac:dyDescent="0.2">
      <c r="A17" s="14" t="s">
        <v>19</v>
      </c>
      <c r="B17" s="55">
        <v>1644</v>
      </c>
      <c r="C17" s="56">
        <v>2829</v>
      </c>
      <c r="D17" s="55">
        <v>2829</v>
      </c>
      <c r="E17" s="55">
        <v>2829</v>
      </c>
      <c r="F17" s="55">
        <v>2829</v>
      </c>
    </row>
    <row r="18" spans="1:6" ht="11.25" customHeight="1" x14ac:dyDescent="0.2">
      <c r="A18" s="66" t="s">
        <v>130</v>
      </c>
      <c r="B18" s="59">
        <v>-5598</v>
      </c>
      <c r="C18" s="60">
        <v>-5107</v>
      </c>
      <c r="D18" s="59">
        <v>-5076</v>
      </c>
      <c r="E18" s="59">
        <v>-5086</v>
      </c>
      <c r="F18" s="59">
        <v>-5069</v>
      </c>
    </row>
    <row r="19" spans="1:6" x14ac:dyDescent="0.2">
      <c r="A19" s="13" t="s">
        <v>77</v>
      </c>
      <c r="B19" s="61">
        <v>5077</v>
      </c>
      <c r="C19" s="62">
        <v>5002</v>
      </c>
      <c r="D19" s="61">
        <v>4971</v>
      </c>
      <c r="E19" s="61">
        <v>4981</v>
      </c>
      <c r="F19" s="61">
        <v>5004</v>
      </c>
    </row>
    <row r="20" spans="1:6" ht="22.5" x14ac:dyDescent="0.2">
      <c r="A20" s="14" t="s">
        <v>151</v>
      </c>
      <c r="B20" s="59">
        <v>-521</v>
      </c>
      <c r="C20" s="60">
        <v>-105</v>
      </c>
      <c r="D20" s="59">
        <v>-105</v>
      </c>
      <c r="E20" s="59">
        <v>-105</v>
      </c>
      <c r="F20" s="59">
        <v>-65</v>
      </c>
    </row>
    <row r="21" spans="1:6" ht="33.75" x14ac:dyDescent="0.2">
      <c r="A21" s="63" t="s">
        <v>152</v>
      </c>
      <c r="B21" s="59">
        <v>-521</v>
      </c>
      <c r="C21" s="60">
        <v>-105</v>
      </c>
      <c r="D21" s="59">
        <v>-105</v>
      </c>
      <c r="E21" s="59">
        <v>-105</v>
      </c>
      <c r="F21" s="59">
        <v>-65</v>
      </c>
    </row>
    <row r="22" spans="1:6" x14ac:dyDescent="0.2">
      <c r="A22" s="126" t="s">
        <v>109</v>
      </c>
      <c r="B22" s="11"/>
      <c r="C22" s="67"/>
      <c r="D22" s="117"/>
      <c r="E22" s="117"/>
      <c r="F22" s="117"/>
    </row>
    <row r="23" spans="1:6" ht="11.25" customHeight="1" x14ac:dyDescent="0.2">
      <c r="A23" s="125" t="s">
        <v>84</v>
      </c>
      <c r="B23" s="25"/>
      <c r="C23" s="122"/>
      <c r="D23" s="123"/>
      <c r="E23" s="123"/>
      <c r="F23" s="123"/>
    </row>
    <row r="24" spans="1:6" ht="22.5" x14ac:dyDescent="0.2">
      <c r="A24" s="26"/>
      <c r="B24" s="137" t="s">
        <v>87</v>
      </c>
      <c r="C24" s="141" t="s">
        <v>88</v>
      </c>
      <c r="D24" s="137" t="s">
        <v>89</v>
      </c>
      <c r="E24" s="137" t="s">
        <v>118</v>
      </c>
      <c r="F24" s="137" t="s">
        <v>132</v>
      </c>
    </row>
    <row r="25" spans="1:6" ht="45" x14ac:dyDescent="0.2">
      <c r="A25" s="64" t="s">
        <v>153</v>
      </c>
      <c r="B25" s="104">
        <v>-386</v>
      </c>
      <c r="C25" s="108">
        <v>0</v>
      </c>
      <c r="D25" s="104">
        <v>0</v>
      </c>
      <c r="E25" s="104">
        <v>0</v>
      </c>
      <c r="F25" s="104">
        <v>0</v>
      </c>
    </row>
    <row r="26" spans="1:6" ht="33.75" x14ac:dyDescent="0.2">
      <c r="A26" s="26" t="s">
        <v>91</v>
      </c>
      <c r="B26" s="106">
        <v>135</v>
      </c>
      <c r="C26" s="107">
        <v>105</v>
      </c>
      <c r="D26" s="106">
        <v>105</v>
      </c>
      <c r="E26" s="106">
        <v>105</v>
      </c>
      <c r="F26" s="106">
        <v>65</v>
      </c>
    </row>
    <row r="27" spans="1:6" ht="33.75" x14ac:dyDescent="0.2">
      <c r="A27" s="65" t="s">
        <v>154</v>
      </c>
      <c r="B27" s="68">
        <v>-521</v>
      </c>
      <c r="C27" s="105">
        <v>-105</v>
      </c>
      <c r="D27" s="68">
        <v>-105</v>
      </c>
      <c r="E27" s="68">
        <v>-105</v>
      </c>
      <c r="F27" s="68">
        <v>-65</v>
      </c>
    </row>
    <row r="28" spans="1:6" ht="11.25" customHeight="1" x14ac:dyDescent="0.2">
      <c r="A28" s="148" t="s">
        <v>107</v>
      </c>
      <c r="B28" s="101"/>
      <c r="C28" s="101"/>
      <c r="D28" s="101"/>
      <c r="E28" s="101"/>
      <c r="F28" s="101"/>
    </row>
  </sheetData>
  <mergeCells count="1">
    <mergeCell ref="A1:F1"/>
  </mergeCells>
  <phoneticPr fontId="12" type="noConversion"/>
  <pageMargins left="0.91" right="0.85" top="1.6929133858267718" bottom="1.6929133858267718" header="0.51181102362204722" footer="0.70866141732283472"/>
  <pageSetup paperSize="9" scale="71"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
  <sheetViews>
    <sheetView showGridLines="0" zoomScaleNormal="100" zoomScaleSheetLayoutView="100" workbookViewId="0"/>
  </sheetViews>
  <sheetFormatPr defaultColWidth="8" defaultRowHeight="11.25" customHeight="1" x14ac:dyDescent="0.25"/>
  <cols>
    <col min="1" max="1" width="30.42578125" style="12" customWidth="1"/>
    <col min="2" max="2" width="8.5703125" style="12" customWidth="1"/>
    <col min="3" max="6" width="8" style="12" customWidth="1"/>
    <col min="7" max="16384" width="8" style="12"/>
  </cols>
  <sheetData>
    <row r="1" spans="1:8" x14ac:dyDescent="0.25">
      <c r="A1" s="242" t="s">
        <v>123</v>
      </c>
    </row>
    <row r="2" spans="1:8" ht="45" x14ac:dyDescent="0.2">
      <c r="A2" s="142"/>
      <c r="B2" s="158" t="s">
        <v>144</v>
      </c>
      <c r="C2" s="159" t="s">
        <v>138</v>
      </c>
      <c r="D2" s="158" t="s">
        <v>90</v>
      </c>
      <c r="E2" s="158" t="s">
        <v>119</v>
      </c>
      <c r="F2" s="158" t="s">
        <v>134</v>
      </c>
    </row>
    <row r="3" spans="1:8" x14ac:dyDescent="0.2">
      <c r="A3" s="71" t="s">
        <v>22</v>
      </c>
      <c r="B3" s="48"/>
      <c r="C3" s="49"/>
      <c r="D3" s="48"/>
      <c r="E3" s="48"/>
      <c r="F3" s="48"/>
    </row>
    <row r="4" spans="1:8" x14ac:dyDescent="0.2">
      <c r="A4" s="71" t="s">
        <v>23</v>
      </c>
      <c r="B4" s="48"/>
      <c r="C4" s="49"/>
      <c r="D4" s="48"/>
      <c r="E4" s="48"/>
      <c r="F4" s="48"/>
    </row>
    <row r="5" spans="1:8" x14ac:dyDescent="0.2">
      <c r="A5" s="74" t="s">
        <v>67</v>
      </c>
      <c r="B5" s="48">
        <v>1313</v>
      </c>
      <c r="C5" s="49">
        <v>1008</v>
      </c>
      <c r="D5" s="48">
        <v>1008</v>
      </c>
      <c r="E5" s="48">
        <v>1008</v>
      </c>
      <c r="F5" s="48">
        <v>1008</v>
      </c>
      <c r="G5" s="119"/>
      <c r="H5" s="119"/>
    </row>
    <row r="6" spans="1:8" x14ac:dyDescent="0.2">
      <c r="A6" s="31" t="s">
        <v>58</v>
      </c>
      <c r="B6" s="48">
        <v>716</v>
      </c>
      <c r="C6" s="49">
        <v>716</v>
      </c>
      <c r="D6" s="48">
        <v>716</v>
      </c>
      <c r="E6" s="48">
        <v>716</v>
      </c>
      <c r="F6" s="48">
        <v>716</v>
      </c>
      <c r="G6" s="119"/>
      <c r="H6" s="119"/>
    </row>
    <row r="7" spans="1:8" x14ac:dyDescent="0.2">
      <c r="A7" s="72" t="s">
        <v>24</v>
      </c>
      <c r="B7" s="132">
        <v>2029</v>
      </c>
      <c r="C7" s="133">
        <v>1724</v>
      </c>
      <c r="D7" s="132">
        <v>1724</v>
      </c>
      <c r="E7" s="132">
        <v>1724</v>
      </c>
      <c r="F7" s="132">
        <v>1724</v>
      </c>
      <c r="G7" s="119"/>
      <c r="H7" s="119"/>
    </row>
    <row r="8" spans="1:8" x14ac:dyDescent="0.2">
      <c r="A8" s="71" t="s">
        <v>25</v>
      </c>
      <c r="B8" s="48"/>
      <c r="C8" s="49"/>
      <c r="D8" s="48"/>
      <c r="E8" s="48"/>
      <c r="F8" s="48"/>
      <c r="G8" s="119"/>
      <c r="H8" s="119"/>
    </row>
    <row r="9" spans="1:8" x14ac:dyDescent="0.2">
      <c r="A9" s="74" t="s">
        <v>64</v>
      </c>
      <c r="B9" s="48">
        <v>209</v>
      </c>
      <c r="C9" s="49">
        <v>209</v>
      </c>
      <c r="D9" s="48">
        <v>126</v>
      </c>
      <c r="E9" s="48">
        <v>43</v>
      </c>
      <c r="F9" s="48">
        <v>0</v>
      </c>
      <c r="G9" s="119"/>
      <c r="H9" s="119"/>
    </row>
    <row r="10" spans="1:8" x14ac:dyDescent="0.2">
      <c r="A10" s="235" t="s">
        <v>85</v>
      </c>
      <c r="B10" s="233">
        <v>84</v>
      </c>
      <c r="C10" s="234">
        <v>84</v>
      </c>
      <c r="D10" s="233">
        <v>84</v>
      </c>
      <c r="E10" s="233">
        <v>84</v>
      </c>
      <c r="F10" s="233">
        <v>84</v>
      </c>
      <c r="G10" s="119"/>
      <c r="H10" s="119"/>
    </row>
    <row r="11" spans="1:8" x14ac:dyDescent="0.2">
      <c r="A11" s="71" t="s">
        <v>26</v>
      </c>
      <c r="B11" s="132">
        <v>293</v>
      </c>
      <c r="C11" s="133">
        <v>293</v>
      </c>
      <c r="D11" s="132">
        <v>210</v>
      </c>
      <c r="E11" s="132">
        <v>127</v>
      </c>
      <c r="F11" s="132">
        <v>84</v>
      </c>
      <c r="G11" s="119"/>
      <c r="H11" s="119"/>
    </row>
    <row r="12" spans="1:8" x14ac:dyDescent="0.2">
      <c r="A12" s="72" t="s">
        <v>27</v>
      </c>
      <c r="B12" s="132">
        <v>2322</v>
      </c>
      <c r="C12" s="133">
        <v>2017</v>
      </c>
      <c r="D12" s="132">
        <v>1934</v>
      </c>
      <c r="E12" s="132">
        <v>1851</v>
      </c>
      <c r="F12" s="132">
        <v>1808</v>
      </c>
      <c r="G12" s="119"/>
      <c r="H12" s="119"/>
    </row>
    <row r="13" spans="1:8" x14ac:dyDescent="0.2">
      <c r="A13" s="71" t="s">
        <v>28</v>
      </c>
      <c r="B13" s="48"/>
      <c r="C13" s="49"/>
      <c r="D13" s="48"/>
      <c r="E13" s="48"/>
      <c r="F13" s="48"/>
      <c r="G13" s="119"/>
      <c r="H13" s="119"/>
    </row>
    <row r="14" spans="1:8" x14ac:dyDescent="0.2">
      <c r="A14" s="71" t="s">
        <v>32</v>
      </c>
      <c r="B14" s="48"/>
      <c r="C14" s="49"/>
      <c r="D14" s="48"/>
      <c r="E14" s="48"/>
      <c r="F14" s="48"/>
      <c r="G14" s="119"/>
      <c r="H14" s="119"/>
    </row>
    <row r="15" spans="1:8" x14ac:dyDescent="0.2">
      <c r="A15" s="75" t="s">
        <v>21</v>
      </c>
      <c r="B15" s="48">
        <v>751</v>
      </c>
      <c r="C15" s="49">
        <v>751</v>
      </c>
      <c r="D15" s="48">
        <v>751</v>
      </c>
      <c r="E15" s="48">
        <v>751</v>
      </c>
      <c r="F15" s="48">
        <v>751</v>
      </c>
      <c r="G15" s="119"/>
      <c r="H15" s="119"/>
    </row>
    <row r="16" spans="1:8" x14ac:dyDescent="0.2">
      <c r="A16" s="75" t="s">
        <v>80</v>
      </c>
      <c r="B16" s="48">
        <v>991</v>
      </c>
      <c r="C16" s="49">
        <v>991</v>
      </c>
      <c r="D16" s="48">
        <v>991</v>
      </c>
      <c r="E16" s="230">
        <v>991</v>
      </c>
      <c r="F16" s="230">
        <v>991</v>
      </c>
      <c r="G16" s="119"/>
      <c r="H16" s="119"/>
    </row>
    <row r="17" spans="1:12" x14ac:dyDescent="0.2">
      <c r="A17" s="71" t="s">
        <v>33</v>
      </c>
      <c r="B17" s="132">
        <v>1742</v>
      </c>
      <c r="C17" s="133">
        <v>1742</v>
      </c>
      <c r="D17" s="132">
        <v>1742</v>
      </c>
      <c r="E17" s="132">
        <v>1742</v>
      </c>
      <c r="F17" s="132">
        <v>1742</v>
      </c>
      <c r="G17" s="119"/>
      <c r="H17" s="119"/>
    </row>
    <row r="18" spans="1:12" x14ac:dyDescent="0.2">
      <c r="A18" s="71" t="s">
        <v>29</v>
      </c>
      <c r="B18" s="48"/>
      <c r="C18" s="49"/>
      <c r="D18" s="48"/>
      <c r="E18" s="48"/>
      <c r="F18" s="48"/>
      <c r="G18" s="119"/>
      <c r="H18" s="119"/>
    </row>
    <row r="19" spans="1:12" x14ac:dyDescent="0.2">
      <c r="A19" s="75" t="s">
        <v>81</v>
      </c>
      <c r="B19" s="48">
        <v>223</v>
      </c>
      <c r="C19" s="49">
        <v>0</v>
      </c>
      <c r="D19" s="48">
        <v>0</v>
      </c>
      <c r="E19" s="48">
        <v>0</v>
      </c>
      <c r="F19" s="48">
        <v>0</v>
      </c>
      <c r="G19" s="119"/>
      <c r="H19" s="119"/>
    </row>
    <row r="20" spans="1:12" x14ac:dyDescent="0.2">
      <c r="A20" s="71" t="s">
        <v>31</v>
      </c>
      <c r="B20" s="132">
        <v>223</v>
      </c>
      <c r="C20" s="133">
        <v>0</v>
      </c>
      <c r="D20" s="132">
        <v>0</v>
      </c>
      <c r="E20" s="132">
        <v>0</v>
      </c>
      <c r="F20" s="132">
        <v>0</v>
      </c>
      <c r="G20" s="119"/>
      <c r="H20" s="119"/>
    </row>
    <row r="21" spans="1:12" x14ac:dyDescent="0.2">
      <c r="A21" s="71" t="s">
        <v>34</v>
      </c>
      <c r="B21" s="69">
        <v>1965</v>
      </c>
      <c r="C21" s="144">
        <v>1742</v>
      </c>
      <c r="D21" s="69">
        <v>1742</v>
      </c>
      <c r="E21" s="69">
        <v>1742</v>
      </c>
      <c r="F21" s="69">
        <v>1742</v>
      </c>
      <c r="G21" s="119"/>
      <c r="H21" s="119"/>
    </row>
    <row r="22" spans="1:12" x14ac:dyDescent="0.2">
      <c r="A22" s="46" t="s">
        <v>35</v>
      </c>
      <c r="B22" s="51">
        <v>357</v>
      </c>
      <c r="C22" s="100">
        <v>275</v>
      </c>
      <c r="D22" s="51">
        <v>192</v>
      </c>
      <c r="E22" s="51">
        <v>109</v>
      </c>
      <c r="F22" s="51">
        <v>66</v>
      </c>
      <c r="G22" s="119"/>
      <c r="H22" s="119"/>
    </row>
    <row r="23" spans="1:12" x14ac:dyDescent="0.2">
      <c r="A23" s="71" t="s">
        <v>69</v>
      </c>
      <c r="B23" s="48"/>
      <c r="C23" s="49"/>
      <c r="D23" s="48"/>
      <c r="E23" s="48"/>
      <c r="F23" s="48"/>
      <c r="G23" s="120"/>
      <c r="H23" s="48"/>
      <c r="I23" s="18"/>
      <c r="J23" s="9"/>
      <c r="K23" s="9"/>
      <c r="L23" s="9"/>
    </row>
    <row r="24" spans="1:12" x14ac:dyDescent="0.2">
      <c r="A24" s="71" t="s">
        <v>36</v>
      </c>
      <c r="B24" s="48"/>
      <c r="C24" s="49"/>
      <c r="D24" s="48"/>
      <c r="E24" s="48"/>
      <c r="F24" s="48"/>
      <c r="G24" s="119"/>
      <c r="H24" s="119"/>
    </row>
    <row r="25" spans="1:12" x14ac:dyDescent="0.2">
      <c r="A25" s="74" t="s">
        <v>37</v>
      </c>
      <c r="B25" s="48">
        <v>1180</v>
      </c>
      <c r="C25" s="49">
        <v>1203</v>
      </c>
      <c r="D25" s="48">
        <v>1225</v>
      </c>
      <c r="E25" s="48">
        <v>1247</v>
      </c>
      <c r="F25" s="48">
        <v>1269</v>
      </c>
      <c r="G25" s="121"/>
      <c r="H25" s="119"/>
    </row>
    <row r="26" spans="1:12" x14ac:dyDescent="0.2">
      <c r="A26" s="74" t="s">
        <v>38</v>
      </c>
      <c r="B26" s="48">
        <v>144</v>
      </c>
      <c r="C26" s="49">
        <v>144</v>
      </c>
      <c r="D26" s="48">
        <v>144</v>
      </c>
      <c r="E26" s="48">
        <v>144</v>
      </c>
      <c r="F26" s="48">
        <v>144</v>
      </c>
      <c r="G26" s="119"/>
      <c r="H26" s="119"/>
    </row>
    <row r="27" spans="1:12" x14ac:dyDescent="0.2">
      <c r="A27" s="75" t="s">
        <v>155</v>
      </c>
      <c r="B27" s="48">
        <v>-967</v>
      </c>
      <c r="C27" s="49">
        <v>-1072</v>
      </c>
      <c r="D27" s="48">
        <v>-1177</v>
      </c>
      <c r="E27" s="48">
        <v>-1282</v>
      </c>
      <c r="F27" s="48">
        <v>-1347</v>
      </c>
      <c r="G27" s="94"/>
      <c r="H27" s="119"/>
    </row>
    <row r="28" spans="1:12" x14ac:dyDescent="0.2">
      <c r="A28" s="71" t="s">
        <v>39</v>
      </c>
      <c r="B28" s="132">
        <v>357</v>
      </c>
      <c r="C28" s="133">
        <v>275</v>
      </c>
      <c r="D28" s="132">
        <v>192</v>
      </c>
      <c r="E28" s="132">
        <v>109</v>
      </c>
      <c r="F28" s="132">
        <v>66</v>
      </c>
      <c r="G28" s="119"/>
      <c r="H28" s="119"/>
    </row>
    <row r="29" spans="1:12" x14ac:dyDescent="0.2">
      <c r="A29" s="73" t="s">
        <v>72</v>
      </c>
      <c r="B29" s="52">
        <v>357</v>
      </c>
      <c r="C29" s="70">
        <v>275</v>
      </c>
      <c r="D29" s="52">
        <v>192</v>
      </c>
      <c r="E29" s="52">
        <v>109</v>
      </c>
      <c r="F29" s="52">
        <v>66</v>
      </c>
      <c r="G29" s="119"/>
      <c r="H29" s="119"/>
    </row>
    <row r="30" spans="1:12" ht="11.25" customHeight="1" x14ac:dyDescent="0.2">
      <c r="A30" s="148" t="s">
        <v>107</v>
      </c>
      <c r="C30" s="119"/>
      <c r="D30" s="119"/>
      <c r="E30" s="119"/>
      <c r="F30" s="119"/>
      <c r="G30" s="119"/>
      <c r="H30" s="119"/>
    </row>
    <row r="31" spans="1:12" ht="11.25" customHeight="1" x14ac:dyDescent="0.2">
      <c r="A31" s="130"/>
      <c r="C31" s="119"/>
      <c r="D31" s="119"/>
      <c r="E31" s="119"/>
      <c r="F31" s="119"/>
      <c r="G31" s="119"/>
      <c r="H31" s="119"/>
    </row>
    <row r="32" spans="1:12" ht="11.25" customHeight="1" x14ac:dyDescent="0.2">
      <c r="G32" s="113"/>
      <c r="H32" s="113"/>
    </row>
    <row r="33" spans="7:8" ht="11.25" customHeight="1" x14ac:dyDescent="0.2">
      <c r="G33" s="113"/>
      <c r="H33" s="113"/>
    </row>
    <row r="34" spans="7:8" ht="11.25" customHeight="1" x14ac:dyDescent="0.2">
      <c r="G34" s="113"/>
      <c r="H34" s="113"/>
    </row>
    <row r="35" spans="7:8" ht="11.25" customHeight="1" x14ac:dyDescent="0.2">
      <c r="G35" s="113"/>
      <c r="H35" s="113"/>
    </row>
    <row r="36" spans="7:8" ht="11.25" customHeight="1" x14ac:dyDescent="0.2">
      <c r="G36" s="113"/>
      <c r="H36" s="113"/>
    </row>
    <row r="37" spans="7:8" ht="11.25" customHeight="1" x14ac:dyDescent="0.2">
      <c r="G37" s="113"/>
      <c r="H37" s="113"/>
    </row>
    <row r="38" spans="7:8" ht="11.25" customHeight="1" x14ac:dyDescent="0.2">
      <c r="G38" s="113"/>
      <c r="H38" s="113"/>
    </row>
    <row r="39" spans="7:8" ht="11.25" customHeight="1" x14ac:dyDescent="0.2">
      <c r="G39" s="113"/>
      <c r="H39" s="113"/>
    </row>
    <row r="40" spans="7:8" ht="11.25" customHeight="1" x14ac:dyDescent="0.2">
      <c r="G40" s="113"/>
      <c r="H40" s="113"/>
    </row>
  </sheetData>
  <phoneticPr fontId="12" type="noConversion"/>
  <pageMargins left="1.4566929133858268" right="1.4566929133858268" top="1.6929133858267718" bottom="1.6929133858267718" header="1.299212598425197" footer="1.299212598425197"/>
  <pageSetup paperSize="9" scale="95"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9"/>
  <sheetViews>
    <sheetView showGridLines="0" zoomScaleNormal="100" zoomScaleSheetLayoutView="100" workbookViewId="0">
      <selection sqref="A1:E1"/>
    </sheetView>
  </sheetViews>
  <sheetFormatPr defaultColWidth="8" defaultRowHeight="11.25" customHeight="1" x14ac:dyDescent="0.25"/>
  <cols>
    <col min="1" max="1" width="35.140625" style="19" customWidth="1"/>
    <col min="2" max="3" width="9.7109375" style="20" customWidth="1"/>
    <col min="4" max="4" width="10.28515625" style="20" customWidth="1"/>
    <col min="5" max="5" width="8.85546875" style="20" customWidth="1"/>
    <col min="6" max="6" width="6.42578125" style="20" customWidth="1"/>
    <col min="7" max="16384" width="8" style="19"/>
  </cols>
  <sheetData>
    <row r="1" spans="1:21" s="145" customFormat="1" ht="26.25" customHeight="1" x14ac:dyDescent="0.2">
      <c r="A1" s="252" t="s">
        <v>162</v>
      </c>
      <c r="B1" s="252"/>
      <c r="C1" s="252"/>
      <c r="D1" s="252"/>
      <c r="E1" s="252"/>
      <c r="F1" s="199"/>
    </row>
    <row r="2" spans="1:21" s="21" customFormat="1" ht="45" x14ac:dyDescent="0.2">
      <c r="A2" s="218"/>
      <c r="B2" s="167" t="s">
        <v>92</v>
      </c>
      <c r="C2" s="167" t="s">
        <v>93</v>
      </c>
      <c r="D2" s="167" t="s">
        <v>95</v>
      </c>
      <c r="E2" s="167" t="s">
        <v>94</v>
      </c>
      <c r="F2" s="37"/>
    </row>
    <row r="3" spans="1:21" s="20" customFormat="1" x14ac:dyDescent="0.2">
      <c r="A3" s="76" t="s">
        <v>148</v>
      </c>
      <c r="B3" s="48"/>
      <c r="C3" s="48"/>
      <c r="D3" s="48"/>
      <c r="E3" s="48"/>
      <c r="F3" s="48"/>
    </row>
    <row r="4" spans="1:21" x14ac:dyDescent="0.2">
      <c r="A4" s="79" t="s">
        <v>96</v>
      </c>
      <c r="B4" s="48">
        <v>-967</v>
      </c>
      <c r="C4" s="48">
        <v>144</v>
      </c>
      <c r="D4" s="48">
        <v>1180</v>
      </c>
      <c r="E4" s="48">
        <v>357</v>
      </c>
      <c r="F4" s="48"/>
    </row>
    <row r="5" spans="1:21" x14ac:dyDescent="0.2">
      <c r="A5" s="79" t="s">
        <v>179</v>
      </c>
      <c r="B5" s="233">
        <v>0</v>
      </c>
      <c r="C5" s="233">
        <v>0</v>
      </c>
      <c r="D5" s="233">
        <v>0</v>
      </c>
      <c r="E5" s="233">
        <v>0</v>
      </c>
      <c r="F5" s="233"/>
    </row>
    <row r="6" spans="1:21" x14ac:dyDescent="0.2">
      <c r="A6" s="76" t="s">
        <v>47</v>
      </c>
      <c r="B6" s="132">
        <v>-967</v>
      </c>
      <c r="C6" s="132">
        <v>144</v>
      </c>
      <c r="D6" s="132">
        <v>1180</v>
      </c>
      <c r="E6" s="132">
        <v>357</v>
      </c>
      <c r="F6" s="50"/>
    </row>
    <row r="7" spans="1:21" x14ac:dyDescent="0.2">
      <c r="A7" s="78" t="s">
        <v>61</v>
      </c>
      <c r="B7" s="48"/>
      <c r="C7" s="48"/>
      <c r="D7" s="48"/>
      <c r="E7" s="48"/>
      <c r="F7" s="48"/>
    </row>
    <row r="8" spans="1:21" x14ac:dyDescent="0.2">
      <c r="A8" s="80" t="s">
        <v>156</v>
      </c>
      <c r="B8" s="48">
        <v>-105</v>
      </c>
      <c r="C8" s="48">
        <v>0</v>
      </c>
      <c r="D8" s="48">
        <v>0</v>
      </c>
      <c r="E8" s="48">
        <v>-105</v>
      </c>
      <c r="F8" s="48"/>
    </row>
    <row r="9" spans="1:21" x14ac:dyDescent="0.2">
      <c r="A9" s="76" t="s">
        <v>20</v>
      </c>
      <c r="B9" s="132">
        <v>-105</v>
      </c>
      <c r="C9" s="132">
        <v>0</v>
      </c>
      <c r="D9" s="132">
        <v>0</v>
      </c>
      <c r="E9" s="132">
        <v>-105</v>
      </c>
      <c r="F9" s="50"/>
    </row>
    <row r="10" spans="1:21" x14ac:dyDescent="0.2">
      <c r="A10" s="79" t="s">
        <v>73</v>
      </c>
      <c r="B10" s="131"/>
      <c r="C10" s="131"/>
      <c r="D10" s="131"/>
      <c r="E10" s="131"/>
      <c r="F10" s="48"/>
    </row>
    <row r="11" spans="1:21" x14ac:dyDescent="0.2">
      <c r="A11" s="77" t="s">
        <v>97</v>
      </c>
      <c r="B11" s="48">
        <v>-105</v>
      </c>
      <c r="C11" s="48">
        <v>0</v>
      </c>
      <c r="D11" s="48">
        <v>0</v>
      </c>
      <c r="E11" s="48">
        <v>-105</v>
      </c>
      <c r="F11" s="48"/>
    </row>
    <row r="12" spans="1:21" x14ac:dyDescent="0.2">
      <c r="A12" s="78" t="s">
        <v>48</v>
      </c>
      <c r="B12" s="131"/>
      <c r="C12" s="131"/>
      <c r="D12" s="131"/>
      <c r="E12" s="131"/>
      <c r="F12" s="48"/>
    </row>
    <row r="13" spans="1:21" s="102" customFormat="1" ht="11.25" customHeight="1" x14ac:dyDescent="0.2">
      <c r="A13" s="103" t="s">
        <v>63</v>
      </c>
      <c r="B13" s="48"/>
      <c r="C13" s="48"/>
      <c r="D13" s="48"/>
      <c r="E13" s="48"/>
      <c r="F13" s="48"/>
    </row>
    <row r="14" spans="1:21" s="152" customFormat="1" ht="11.25" customHeight="1" x14ac:dyDescent="0.2">
      <c r="A14" s="99" t="s">
        <v>74</v>
      </c>
      <c r="B14" s="81">
        <v>0</v>
      </c>
      <c r="C14" s="81">
        <v>0</v>
      </c>
      <c r="D14" s="81">
        <v>23</v>
      </c>
      <c r="E14" s="81">
        <v>23</v>
      </c>
      <c r="F14" s="81"/>
      <c r="G14" s="197"/>
      <c r="H14" s="160"/>
      <c r="I14" s="160"/>
      <c r="J14" s="160"/>
      <c r="K14" s="160"/>
      <c r="L14" s="160"/>
      <c r="M14" s="160"/>
      <c r="N14" s="160"/>
      <c r="O14" s="160"/>
      <c r="P14" s="160"/>
      <c r="Q14" s="160"/>
      <c r="R14" s="160"/>
      <c r="S14" s="160"/>
      <c r="T14" s="160"/>
      <c r="U14" s="160"/>
    </row>
    <row r="15" spans="1:21" s="146" customFormat="1" ht="11.25" customHeight="1" x14ac:dyDescent="0.2">
      <c r="A15" s="78" t="s">
        <v>49</v>
      </c>
      <c r="B15" s="132">
        <v>0</v>
      </c>
      <c r="C15" s="132">
        <v>0</v>
      </c>
      <c r="D15" s="132">
        <v>23</v>
      </c>
      <c r="E15" s="132">
        <v>23</v>
      </c>
      <c r="F15" s="50"/>
    </row>
    <row r="16" spans="1:21" s="146" customFormat="1" ht="22.5" x14ac:dyDescent="0.2">
      <c r="A16" s="78" t="s">
        <v>147</v>
      </c>
      <c r="B16" s="51">
        <v>-1072</v>
      </c>
      <c r="C16" s="51">
        <v>144</v>
      </c>
      <c r="D16" s="51">
        <v>1203</v>
      </c>
      <c r="E16" s="51">
        <v>275</v>
      </c>
      <c r="F16" s="50"/>
    </row>
    <row r="17" spans="1:6" s="146" customFormat="1" ht="22.5" x14ac:dyDescent="0.2">
      <c r="A17" s="134" t="s">
        <v>127</v>
      </c>
      <c r="B17" s="51">
        <v>-1072</v>
      </c>
      <c r="C17" s="51">
        <v>144</v>
      </c>
      <c r="D17" s="51">
        <v>1203</v>
      </c>
      <c r="E17" s="51">
        <v>275</v>
      </c>
      <c r="F17" s="50"/>
    </row>
    <row r="18" spans="1:6" ht="11.25" customHeight="1" x14ac:dyDescent="0.2">
      <c r="A18" s="148" t="s">
        <v>107</v>
      </c>
      <c r="B18" s="10"/>
      <c r="C18" s="48"/>
      <c r="D18" s="48"/>
      <c r="E18" s="48"/>
      <c r="F18" s="48"/>
    </row>
    <row r="19" spans="1:6" ht="11.25" customHeight="1" x14ac:dyDescent="0.2">
      <c r="A19" s="110"/>
      <c r="B19" s="10"/>
      <c r="C19" s="48"/>
      <c r="D19" s="48"/>
      <c r="E19" s="48"/>
      <c r="F19" s="48"/>
    </row>
    <row r="20" spans="1:6" ht="11.25" customHeight="1" x14ac:dyDescent="0.2">
      <c r="A20" s="198"/>
      <c r="B20" s="10"/>
      <c r="C20" s="48"/>
      <c r="D20" s="48"/>
      <c r="E20" s="48"/>
      <c r="F20" s="48"/>
    </row>
    <row r="21" spans="1:6" ht="11.25" customHeight="1" x14ac:dyDescent="0.2">
      <c r="A21" s="111"/>
      <c r="B21" s="22"/>
      <c r="C21" s="48"/>
      <c r="D21" s="119"/>
      <c r="E21" s="119"/>
      <c r="F21" s="119"/>
    </row>
    <row r="22" spans="1:6" ht="11.25" customHeight="1" x14ac:dyDescent="0.2">
      <c r="A22" s="111"/>
      <c r="C22" s="119"/>
      <c r="D22" s="119"/>
      <c r="E22" s="119"/>
      <c r="F22" s="119"/>
    </row>
    <row r="23" spans="1:6" ht="11.25" customHeight="1" x14ac:dyDescent="0.2">
      <c r="A23" s="111"/>
      <c r="C23" s="119"/>
      <c r="D23" s="119"/>
      <c r="E23" s="119"/>
      <c r="F23" s="119"/>
    </row>
    <row r="24" spans="1:6" ht="11.25" customHeight="1" x14ac:dyDescent="0.2">
      <c r="A24" s="111"/>
      <c r="C24" s="119"/>
      <c r="D24" s="119"/>
      <c r="E24" s="119"/>
      <c r="F24" s="119"/>
    </row>
    <row r="25" spans="1:6" ht="11.25" customHeight="1" x14ac:dyDescent="0.2">
      <c r="A25" s="111"/>
      <c r="C25" s="119"/>
      <c r="D25" s="119"/>
      <c r="E25" s="119"/>
      <c r="F25" s="119"/>
    </row>
    <row r="26" spans="1:6" ht="11.25" customHeight="1" x14ac:dyDescent="0.2">
      <c r="A26" s="111"/>
      <c r="C26" s="119"/>
      <c r="D26" s="119"/>
      <c r="E26" s="119"/>
      <c r="F26" s="119"/>
    </row>
    <row r="27" spans="1:6" ht="11.25" customHeight="1" x14ac:dyDescent="0.2">
      <c r="A27" s="111"/>
      <c r="C27" s="119"/>
      <c r="D27" s="119"/>
      <c r="E27" s="119"/>
      <c r="F27" s="119"/>
    </row>
    <row r="28" spans="1:6" ht="11.25" customHeight="1" x14ac:dyDescent="0.2">
      <c r="A28" s="111"/>
      <c r="C28" s="119"/>
      <c r="D28" s="119"/>
      <c r="E28" s="119"/>
      <c r="F28" s="119"/>
    </row>
    <row r="29" spans="1:6" ht="11.25" customHeight="1" x14ac:dyDescent="0.2">
      <c r="A29" s="111"/>
      <c r="C29" s="119"/>
      <c r="D29" s="119"/>
      <c r="E29" s="119"/>
      <c r="F29" s="119"/>
    </row>
    <row r="30" spans="1:6" ht="11.25" customHeight="1" x14ac:dyDescent="0.2">
      <c r="A30" s="111"/>
      <c r="C30" s="119"/>
      <c r="D30" s="119"/>
      <c r="E30" s="119"/>
      <c r="F30" s="119"/>
    </row>
    <row r="31" spans="1:6" ht="11.25" customHeight="1" x14ac:dyDescent="0.2">
      <c r="A31" s="111"/>
      <c r="C31" s="119"/>
      <c r="D31" s="119"/>
      <c r="E31" s="119"/>
      <c r="F31" s="119"/>
    </row>
    <row r="32" spans="1:6" ht="11.25" customHeight="1" x14ac:dyDescent="0.2">
      <c r="A32" s="112"/>
      <c r="C32" s="119"/>
      <c r="D32" s="119"/>
      <c r="E32" s="119"/>
      <c r="F32" s="119"/>
    </row>
    <row r="33" spans="1:6" ht="11.25" customHeight="1" x14ac:dyDescent="0.2">
      <c r="A33" s="111"/>
      <c r="C33" s="119"/>
      <c r="D33" s="119"/>
      <c r="E33" s="119"/>
      <c r="F33" s="119"/>
    </row>
    <row r="34" spans="1:6" ht="11.25" customHeight="1" x14ac:dyDescent="0.2">
      <c r="A34" s="111"/>
      <c r="C34" s="119"/>
      <c r="D34" s="119"/>
      <c r="E34" s="119"/>
      <c r="F34" s="119"/>
    </row>
    <row r="35" spans="1:6" ht="11.25" customHeight="1" x14ac:dyDescent="0.2">
      <c r="A35" s="111"/>
      <c r="C35" s="119"/>
      <c r="D35" s="119"/>
      <c r="E35" s="119"/>
      <c r="F35" s="119"/>
    </row>
    <row r="36" spans="1:6" ht="11.25" customHeight="1" x14ac:dyDescent="0.2">
      <c r="A36" s="111"/>
      <c r="C36" s="119"/>
      <c r="D36" s="119"/>
      <c r="E36" s="119"/>
      <c r="F36" s="119"/>
    </row>
    <row r="37" spans="1:6" ht="11.25" customHeight="1" x14ac:dyDescent="0.2">
      <c r="A37" s="111"/>
      <c r="C37" s="119"/>
      <c r="D37" s="119"/>
      <c r="E37" s="119"/>
      <c r="F37" s="119"/>
    </row>
    <row r="38" spans="1:6" ht="11.25" customHeight="1" x14ac:dyDescent="0.2">
      <c r="A38" s="111"/>
      <c r="C38" s="119"/>
      <c r="D38" s="119"/>
      <c r="E38" s="119"/>
      <c r="F38" s="119"/>
    </row>
    <row r="39" spans="1:6" ht="11.25" customHeight="1" x14ac:dyDescent="0.2">
      <c r="A39" s="111"/>
      <c r="C39" s="119"/>
      <c r="D39" s="119"/>
      <c r="E39" s="119"/>
      <c r="F39" s="119"/>
    </row>
    <row r="40" spans="1:6" ht="11.25" customHeight="1" x14ac:dyDescent="0.2">
      <c r="A40" s="111"/>
      <c r="C40" s="119"/>
      <c r="D40" s="119"/>
      <c r="E40" s="119"/>
      <c r="F40" s="119"/>
    </row>
    <row r="41" spans="1:6" ht="11.25" customHeight="1" x14ac:dyDescent="0.2">
      <c r="A41" s="111"/>
      <c r="C41" s="119"/>
      <c r="D41" s="119"/>
      <c r="E41" s="119"/>
      <c r="F41" s="119"/>
    </row>
    <row r="42" spans="1:6" ht="11.25" customHeight="1" x14ac:dyDescent="0.2">
      <c r="A42" s="111"/>
      <c r="C42" s="119"/>
      <c r="D42" s="119"/>
      <c r="E42" s="119"/>
      <c r="F42" s="119"/>
    </row>
    <row r="48" spans="1:6" ht="11.25" customHeight="1" x14ac:dyDescent="0.2">
      <c r="F48" s="114"/>
    </row>
    <row r="49" spans="6:6" ht="11.25" customHeight="1" x14ac:dyDescent="0.2">
      <c r="F49" s="114"/>
    </row>
    <row r="50" spans="6:6" ht="11.25" customHeight="1" x14ac:dyDescent="0.2">
      <c r="F50" s="114"/>
    </row>
    <row r="51" spans="6:6" ht="11.25" customHeight="1" x14ac:dyDescent="0.2">
      <c r="F51" s="114"/>
    </row>
    <row r="52" spans="6:6" ht="11.25" customHeight="1" x14ac:dyDescent="0.2">
      <c r="F52" s="114"/>
    </row>
    <row r="53" spans="6:6" ht="11.25" customHeight="1" x14ac:dyDescent="0.2">
      <c r="F53" s="114"/>
    </row>
    <row r="54" spans="6:6" ht="11.25" customHeight="1" x14ac:dyDescent="0.2">
      <c r="F54" s="114"/>
    </row>
    <row r="55" spans="6:6" ht="11.25" customHeight="1" x14ac:dyDescent="0.2">
      <c r="F55" s="114"/>
    </row>
    <row r="56" spans="6:6" ht="11.25" customHeight="1" x14ac:dyDescent="0.2">
      <c r="F56" s="114"/>
    </row>
    <row r="57" spans="6:6" ht="11.25" customHeight="1" x14ac:dyDescent="0.2">
      <c r="F57" s="114"/>
    </row>
    <row r="58" spans="6:6" ht="11.25" customHeight="1" x14ac:dyDescent="0.2">
      <c r="F58" s="114"/>
    </row>
    <row r="59" spans="6:6" ht="11.25" customHeight="1" x14ac:dyDescent="0.2">
      <c r="F59" s="114"/>
    </row>
  </sheetData>
  <mergeCells count="1">
    <mergeCell ref="A1:E1"/>
  </mergeCells>
  <phoneticPr fontId="12" type="noConversion"/>
  <pageMargins left="1.4566929133858268" right="1.4566929133858268" top="1.6929133858267718" bottom="1.6929133858267718" header="1.299212598425197" footer="1.299212598425197"/>
  <pageSetup paperSize="9" scale="84"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showGridLines="0" zoomScaleNormal="100" zoomScaleSheetLayoutView="100" workbookViewId="0">
      <selection sqref="A1:F1"/>
    </sheetView>
  </sheetViews>
  <sheetFormatPr defaultColWidth="8" defaultRowHeight="11.25" customHeight="1" x14ac:dyDescent="0.25"/>
  <cols>
    <col min="1" max="1" width="29.28515625" style="12" customWidth="1"/>
    <col min="2" max="2" width="8.85546875" style="12" bestFit="1" customWidth="1"/>
    <col min="3" max="7" width="8.28515625" style="12" customWidth="1"/>
    <col min="8" max="8" width="7.7109375" style="12" customWidth="1"/>
    <col min="9" max="16384" width="8" style="12"/>
  </cols>
  <sheetData>
    <row r="1" spans="1:8" x14ac:dyDescent="0.25">
      <c r="A1" s="253" t="s">
        <v>125</v>
      </c>
      <c r="B1" s="253"/>
      <c r="C1" s="253"/>
      <c r="D1" s="253"/>
      <c r="E1" s="253"/>
      <c r="F1" s="253"/>
    </row>
    <row r="2" spans="1:8" ht="45" x14ac:dyDescent="0.2">
      <c r="A2" s="214"/>
      <c r="B2" s="158" t="s">
        <v>144</v>
      </c>
      <c r="C2" s="159" t="s">
        <v>138</v>
      </c>
      <c r="D2" s="158" t="s">
        <v>90</v>
      </c>
      <c r="E2" s="158" t="s">
        <v>119</v>
      </c>
      <c r="F2" s="158" t="s">
        <v>134</v>
      </c>
    </row>
    <row r="3" spans="1:8" x14ac:dyDescent="0.2">
      <c r="A3" s="82" t="s">
        <v>40</v>
      </c>
      <c r="B3" s="48"/>
      <c r="C3" s="49"/>
      <c r="D3" s="48"/>
      <c r="E3" s="48"/>
      <c r="F3" s="48"/>
    </row>
    <row r="4" spans="1:8" x14ac:dyDescent="0.2">
      <c r="A4" s="82" t="s">
        <v>41</v>
      </c>
      <c r="B4" s="48"/>
      <c r="C4" s="49"/>
      <c r="D4" s="48"/>
      <c r="E4" s="48"/>
      <c r="F4" s="48"/>
    </row>
    <row r="5" spans="1:8" x14ac:dyDescent="0.2">
      <c r="A5" s="83" t="s">
        <v>3</v>
      </c>
      <c r="B5" s="48">
        <v>5077</v>
      </c>
      <c r="C5" s="49">
        <v>5002</v>
      </c>
      <c r="D5" s="48">
        <v>4971</v>
      </c>
      <c r="E5" s="48">
        <v>4981</v>
      </c>
      <c r="F5" s="48">
        <v>5004</v>
      </c>
      <c r="G5" s="119"/>
      <c r="H5" s="119"/>
    </row>
    <row r="6" spans="1:8" ht="11.25" customHeight="1" x14ac:dyDescent="0.2">
      <c r="A6" s="83" t="s">
        <v>16</v>
      </c>
      <c r="B6" s="48">
        <v>1539</v>
      </c>
      <c r="C6" s="49">
        <v>2739</v>
      </c>
      <c r="D6" s="48">
        <v>2739</v>
      </c>
      <c r="E6" s="48">
        <v>2739</v>
      </c>
      <c r="F6" s="48">
        <v>2739</v>
      </c>
      <c r="G6" s="119"/>
      <c r="H6" s="119"/>
    </row>
    <row r="7" spans="1:8" x14ac:dyDescent="0.2">
      <c r="A7" s="83" t="s">
        <v>1</v>
      </c>
      <c r="B7" s="48">
        <v>66</v>
      </c>
      <c r="C7" s="49">
        <v>50</v>
      </c>
      <c r="D7" s="48">
        <v>50</v>
      </c>
      <c r="E7" s="48">
        <v>50</v>
      </c>
      <c r="F7" s="48">
        <v>50</v>
      </c>
      <c r="G7" s="119"/>
      <c r="H7" s="119"/>
    </row>
    <row r="8" spans="1:8" x14ac:dyDescent="0.2">
      <c r="A8" s="84" t="s">
        <v>42</v>
      </c>
      <c r="B8" s="132">
        <v>6682</v>
      </c>
      <c r="C8" s="133">
        <v>7791</v>
      </c>
      <c r="D8" s="132">
        <v>7760</v>
      </c>
      <c r="E8" s="132">
        <v>7770</v>
      </c>
      <c r="F8" s="132">
        <v>7793</v>
      </c>
      <c r="G8" s="119"/>
      <c r="H8" s="119"/>
    </row>
    <row r="9" spans="1:8" x14ac:dyDescent="0.2">
      <c r="A9" s="82" t="s">
        <v>43</v>
      </c>
      <c r="B9" s="48"/>
      <c r="C9" s="49"/>
      <c r="D9" s="48"/>
      <c r="E9" s="48"/>
      <c r="F9" s="48"/>
      <c r="G9" s="119"/>
      <c r="H9" s="119"/>
    </row>
    <row r="10" spans="1:8" x14ac:dyDescent="0.2">
      <c r="A10" s="83" t="s">
        <v>30</v>
      </c>
      <c r="B10" s="48">
        <v>3713</v>
      </c>
      <c r="C10" s="49">
        <v>4516</v>
      </c>
      <c r="D10" s="48">
        <v>4504</v>
      </c>
      <c r="E10" s="48">
        <v>4504</v>
      </c>
      <c r="F10" s="48">
        <v>4367</v>
      </c>
      <c r="G10" s="119"/>
      <c r="H10" s="119"/>
    </row>
    <row r="11" spans="1:8" x14ac:dyDescent="0.2">
      <c r="A11" s="83" t="s">
        <v>21</v>
      </c>
      <c r="B11" s="48">
        <v>3585</v>
      </c>
      <c r="C11" s="49">
        <v>3498</v>
      </c>
      <c r="D11" s="48">
        <v>3256</v>
      </c>
      <c r="E11" s="48">
        <v>3266</v>
      </c>
      <c r="F11" s="48">
        <v>3426</v>
      </c>
      <c r="G11" s="119"/>
      <c r="H11" s="119"/>
    </row>
    <row r="12" spans="1:8" x14ac:dyDescent="0.2">
      <c r="A12" s="82" t="s">
        <v>44</v>
      </c>
      <c r="B12" s="132">
        <v>7298</v>
      </c>
      <c r="C12" s="133">
        <v>8014</v>
      </c>
      <c r="D12" s="132">
        <v>7760</v>
      </c>
      <c r="E12" s="132">
        <v>7770</v>
      </c>
      <c r="F12" s="132">
        <v>7793</v>
      </c>
      <c r="G12" s="119"/>
      <c r="H12" s="119"/>
    </row>
    <row r="13" spans="1:8" ht="22.5" x14ac:dyDescent="0.2">
      <c r="A13" s="84" t="s">
        <v>157</v>
      </c>
      <c r="B13" s="215">
        <v>-616</v>
      </c>
      <c r="C13" s="216">
        <v>-223</v>
      </c>
      <c r="D13" s="215">
        <v>0</v>
      </c>
      <c r="E13" s="215">
        <v>0</v>
      </c>
      <c r="F13" s="215">
        <v>0</v>
      </c>
      <c r="G13" s="119"/>
      <c r="H13" s="119"/>
    </row>
    <row r="14" spans="1:8" x14ac:dyDescent="0.2">
      <c r="A14" s="82" t="s">
        <v>45</v>
      </c>
      <c r="B14" s="48"/>
      <c r="C14" s="49"/>
      <c r="D14" s="48"/>
      <c r="E14" s="48"/>
      <c r="F14" s="48"/>
      <c r="G14" s="119"/>
      <c r="H14" s="119"/>
    </row>
    <row r="15" spans="1:8" x14ac:dyDescent="0.2">
      <c r="A15" s="82" t="s">
        <v>43</v>
      </c>
      <c r="B15" s="48"/>
      <c r="C15" s="49"/>
      <c r="D15" s="48"/>
      <c r="E15" s="48"/>
      <c r="F15" s="48"/>
      <c r="G15" s="119"/>
      <c r="H15" s="119"/>
    </row>
    <row r="16" spans="1:8" ht="22.5" x14ac:dyDescent="0.2">
      <c r="A16" s="83" t="s">
        <v>128</v>
      </c>
      <c r="B16" s="48">
        <v>106</v>
      </c>
      <c r="C16" s="49">
        <v>105</v>
      </c>
      <c r="D16" s="48">
        <v>22</v>
      </c>
      <c r="E16" s="48">
        <v>22</v>
      </c>
      <c r="F16" s="48">
        <v>22</v>
      </c>
      <c r="G16" s="119"/>
      <c r="H16" s="119"/>
    </row>
    <row r="17" spans="1:8" x14ac:dyDescent="0.2">
      <c r="A17" s="84" t="s">
        <v>44</v>
      </c>
      <c r="B17" s="132">
        <v>106</v>
      </c>
      <c r="C17" s="133">
        <v>105</v>
      </c>
      <c r="D17" s="132">
        <v>22</v>
      </c>
      <c r="E17" s="132">
        <v>22</v>
      </c>
      <c r="F17" s="132">
        <v>22</v>
      </c>
      <c r="G17" s="119"/>
      <c r="H17" s="119"/>
    </row>
    <row r="18" spans="1:8" ht="22.5" x14ac:dyDescent="0.2">
      <c r="A18" s="84" t="s">
        <v>158</v>
      </c>
      <c r="B18" s="215">
        <v>106</v>
      </c>
      <c r="C18" s="216">
        <v>105</v>
      </c>
      <c r="D18" s="215">
        <v>22</v>
      </c>
      <c r="E18" s="215">
        <v>22</v>
      </c>
      <c r="F18" s="215">
        <v>22</v>
      </c>
      <c r="G18" s="119"/>
      <c r="H18" s="119"/>
    </row>
    <row r="19" spans="1:8" x14ac:dyDescent="0.2">
      <c r="A19" s="82" t="s">
        <v>46</v>
      </c>
      <c r="B19" s="48"/>
      <c r="C19" s="49"/>
      <c r="D19" s="48"/>
      <c r="E19" s="48"/>
      <c r="F19" s="48"/>
      <c r="G19" s="119"/>
      <c r="H19" s="119"/>
    </row>
    <row r="20" spans="1:8" x14ac:dyDescent="0.2">
      <c r="A20" s="82" t="s">
        <v>41</v>
      </c>
      <c r="B20" s="48"/>
      <c r="C20" s="49"/>
      <c r="D20" s="48"/>
      <c r="E20" s="48"/>
      <c r="F20" s="48"/>
      <c r="G20" s="119"/>
      <c r="H20" s="119"/>
    </row>
    <row r="21" spans="1:8" x14ac:dyDescent="0.2">
      <c r="A21" s="83" t="s">
        <v>37</v>
      </c>
      <c r="B21" s="48">
        <v>23</v>
      </c>
      <c r="C21" s="49">
        <v>23</v>
      </c>
      <c r="D21" s="48">
        <v>22</v>
      </c>
      <c r="E21" s="48">
        <v>22</v>
      </c>
      <c r="F21" s="48">
        <v>22</v>
      </c>
      <c r="G21" s="119"/>
      <c r="H21" s="119"/>
    </row>
    <row r="22" spans="1:8" x14ac:dyDescent="0.2">
      <c r="A22" s="82" t="s">
        <v>42</v>
      </c>
      <c r="B22" s="132">
        <v>23</v>
      </c>
      <c r="C22" s="133">
        <v>23</v>
      </c>
      <c r="D22" s="132">
        <v>22</v>
      </c>
      <c r="E22" s="132">
        <v>22</v>
      </c>
      <c r="F22" s="132">
        <v>22</v>
      </c>
      <c r="G22" s="119"/>
      <c r="H22" s="119"/>
    </row>
    <row r="23" spans="1:8" ht="22.5" x14ac:dyDescent="0.2">
      <c r="A23" s="82" t="s">
        <v>159</v>
      </c>
      <c r="B23" s="52">
        <v>23</v>
      </c>
      <c r="C23" s="70">
        <v>23</v>
      </c>
      <c r="D23" s="52">
        <v>22</v>
      </c>
      <c r="E23" s="52">
        <v>22</v>
      </c>
      <c r="F23" s="52">
        <v>22</v>
      </c>
      <c r="G23" s="119"/>
      <c r="H23" s="119"/>
    </row>
    <row r="24" spans="1:8" ht="11.25" customHeight="1" x14ac:dyDescent="0.2">
      <c r="A24" s="82" t="s">
        <v>160</v>
      </c>
      <c r="B24" s="52">
        <v>-699</v>
      </c>
      <c r="C24" s="70">
        <v>-305</v>
      </c>
      <c r="D24" s="52">
        <v>0</v>
      </c>
      <c r="E24" s="52">
        <v>0</v>
      </c>
      <c r="F24" s="52">
        <v>0</v>
      </c>
      <c r="G24" s="119"/>
      <c r="H24" s="119"/>
    </row>
    <row r="25" spans="1:8" ht="22.5" x14ac:dyDescent="0.2">
      <c r="A25" s="83" t="s">
        <v>98</v>
      </c>
      <c r="B25" s="48">
        <v>2012</v>
      </c>
      <c r="C25" s="49">
        <v>1313</v>
      </c>
      <c r="D25" s="48">
        <v>1008</v>
      </c>
      <c r="E25" s="48">
        <v>1008</v>
      </c>
      <c r="F25" s="48">
        <v>1008</v>
      </c>
      <c r="G25" s="119"/>
      <c r="H25" s="119"/>
    </row>
    <row r="26" spans="1:8" ht="22.5" x14ac:dyDescent="0.2">
      <c r="A26" s="217" t="s">
        <v>99</v>
      </c>
      <c r="B26" s="69">
        <v>1313</v>
      </c>
      <c r="C26" s="144">
        <v>1008</v>
      </c>
      <c r="D26" s="69">
        <v>1008</v>
      </c>
      <c r="E26" s="69">
        <v>1008</v>
      </c>
      <c r="F26" s="69">
        <v>1008</v>
      </c>
      <c r="G26" s="119"/>
      <c r="H26" s="119"/>
    </row>
    <row r="27" spans="1:8" ht="11.25" customHeight="1" x14ac:dyDescent="0.25">
      <c r="A27" s="148" t="s">
        <v>107</v>
      </c>
      <c r="B27" s="9"/>
      <c r="C27" s="18"/>
      <c r="D27" s="9"/>
      <c r="E27" s="9"/>
      <c r="F27" s="9"/>
    </row>
    <row r="28" spans="1:8" ht="11.25" customHeight="1" x14ac:dyDescent="0.25">
      <c r="A28" s="17"/>
      <c r="B28" s="9"/>
      <c r="C28" s="18"/>
      <c r="D28" s="9"/>
      <c r="E28" s="9"/>
      <c r="F28" s="9"/>
    </row>
    <row r="29" spans="1:8" ht="11.25" customHeight="1" x14ac:dyDescent="0.25">
      <c r="A29" s="30"/>
    </row>
    <row r="30" spans="1:8" ht="11.25" customHeight="1" x14ac:dyDescent="0.2">
      <c r="A30" s="29"/>
    </row>
    <row r="32" spans="1:8" ht="11.25" customHeight="1" x14ac:dyDescent="0.2">
      <c r="B32" s="236"/>
      <c r="G32" s="113"/>
      <c r="H32" s="113"/>
    </row>
    <row r="33" spans="2:8" ht="11.25" customHeight="1" x14ac:dyDescent="0.2">
      <c r="G33" s="113"/>
      <c r="H33" s="113"/>
    </row>
    <row r="34" spans="2:8" ht="11.25" customHeight="1" x14ac:dyDescent="0.2">
      <c r="G34" s="113"/>
      <c r="H34" s="113"/>
    </row>
    <row r="35" spans="2:8" ht="11.25" customHeight="1" x14ac:dyDescent="0.2">
      <c r="B35" s="236"/>
      <c r="C35" s="236"/>
      <c r="D35" s="236"/>
      <c r="E35" s="236"/>
      <c r="F35" s="236"/>
      <c r="G35" s="113"/>
      <c r="H35" s="113"/>
    </row>
    <row r="36" spans="2:8" ht="11.25" customHeight="1" x14ac:dyDescent="0.2">
      <c r="G36" s="113"/>
      <c r="H36" s="113"/>
    </row>
    <row r="37" spans="2:8" ht="11.25" customHeight="1" x14ac:dyDescent="0.2">
      <c r="G37" s="113"/>
      <c r="H37" s="113"/>
    </row>
    <row r="38" spans="2:8" ht="11.25" customHeight="1" x14ac:dyDescent="0.2">
      <c r="G38" s="113"/>
      <c r="H38" s="113"/>
    </row>
    <row r="39" spans="2:8" ht="11.25" customHeight="1" x14ac:dyDescent="0.2">
      <c r="G39" s="113"/>
      <c r="H39" s="113"/>
    </row>
    <row r="40" spans="2:8" ht="11.25" customHeight="1" x14ac:dyDescent="0.2">
      <c r="G40" s="113"/>
      <c r="H40" s="113"/>
    </row>
    <row r="41" spans="2:8" ht="11.25" customHeight="1" x14ac:dyDescent="0.2">
      <c r="G41" s="113"/>
      <c r="H41" s="113"/>
    </row>
    <row r="42" spans="2:8" ht="11.25" customHeight="1" x14ac:dyDescent="0.2">
      <c r="G42" s="113"/>
      <c r="H42" s="113"/>
    </row>
    <row r="43" spans="2:8" ht="11.25" customHeight="1" x14ac:dyDescent="0.2">
      <c r="G43" s="113"/>
      <c r="H43" s="113"/>
    </row>
  </sheetData>
  <mergeCells count="1">
    <mergeCell ref="A1:F1"/>
  </mergeCells>
  <phoneticPr fontId="12" type="noConversion"/>
  <pageMargins left="1.4566929133858268" right="1.4566929133858268" top="1.6929133858267718" bottom="1.6929133858267718" header="1.299212598425197" footer="1.299212598425197"/>
  <pageSetup paperSize="9" scale="95"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2"/>
  <sheetViews>
    <sheetView showGridLines="0" zoomScaleNormal="100" zoomScaleSheetLayoutView="100" workbookViewId="0">
      <selection sqref="A1:F1"/>
    </sheetView>
  </sheetViews>
  <sheetFormatPr defaultColWidth="9.28515625" defaultRowHeight="11.25" customHeight="1" x14ac:dyDescent="0.2"/>
  <cols>
    <col min="1" max="1" width="29.140625" style="28" customWidth="1"/>
    <col min="2" max="2" width="8.85546875" style="28" customWidth="1"/>
    <col min="3" max="6" width="8.85546875" style="154" customWidth="1"/>
    <col min="7" max="9" width="9.28515625" style="153"/>
    <col min="10" max="16384" width="9.28515625" style="154"/>
  </cols>
  <sheetData>
    <row r="1" spans="1:12" x14ac:dyDescent="0.2">
      <c r="A1" s="254" t="s">
        <v>126</v>
      </c>
      <c r="B1" s="254"/>
      <c r="C1" s="254"/>
      <c r="D1" s="254"/>
      <c r="E1" s="254"/>
      <c r="F1" s="254"/>
    </row>
    <row r="2" spans="1:12" ht="45" customHeight="1" x14ac:dyDescent="0.2">
      <c r="A2" s="143"/>
      <c r="B2" s="158" t="s">
        <v>144</v>
      </c>
      <c r="C2" s="159" t="s">
        <v>138</v>
      </c>
      <c r="D2" s="158" t="s">
        <v>90</v>
      </c>
      <c r="E2" s="158" t="s">
        <v>119</v>
      </c>
      <c r="F2" s="158" t="s">
        <v>134</v>
      </c>
    </row>
    <row r="3" spans="1:12" ht="11.25" customHeight="1" x14ac:dyDescent="0.2">
      <c r="A3" s="85" t="s">
        <v>82</v>
      </c>
      <c r="B3" s="90"/>
      <c r="C3" s="91"/>
      <c r="D3" s="90"/>
      <c r="E3" s="90"/>
      <c r="F3" s="90"/>
      <c r="H3" s="176"/>
      <c r="I3" s="200"/>
      <c r="J3" s="176"/>
      <c r="K3" s="176"/>
      <c r="L3" s="151"/>
    </row>
    <row r="4" spans="1:12" ht="11.25" customHeight="1" x14ac:dyDescent="0.2">
      <c r="A4" s="86" t="s">
        <v>100</v>
      </c>
      <c r="B4" s="90">
        <v>23</v>
      </c>
      <c r="C4" s="91">
        <v>23</v>
      </c>
      <c r="D4" s="90">
        <v>22</v>
      </c>
      <c r="E4" s="90">
        <v>22</v>
      </c>
      <c r="F4" s="90">
        <v>22</v>
      </c>
      <c r="H4" s="176"/>
      <c r="I4" s="201"/>
      <c r="J4" s="201"/>
      <c r="K4" s="201"/>
      <c r="L4" s="155"/>
    </row>
    <row r="5" spans="1:12" ht="11.25" customHeight="1" x14ac:dyDescent="0.2">
      <c r="A5" s="85" t="s">
        <v>59</v>
      </c>
      <c r="B5" s="92">
        <v>23</v>
      </c>
      <c r="C5" s="93">
        <v>23</v>
      </c>
      <c r="D5" s="92">
        <v>22</v>
      </c>
      <c r="E5" s="92">
        <v>22</v>
      </c>
      <c r="F5" s="92">
        <v>22</v>
      </c>
      <c r="H5" s="202"/>
      <c r="I5" s="202"/>
      <c r="J5" s="203"/>
      <c r="K5" s="203"/>
    </row>
    <row r="6" spans="1:12" ht="11.25" customHeight="1" x14ac:dyDescent="0.2">
      <c r="A6" s="85" t="s">
        <v>83</v>
      </c>
      <c r="B6" s="90"/>
      <c r="C6" s="91"/>
      <c r="D6" s="90"/>
      <c r="E6" s="90"/>
      <c r="F6" s="90"/>
      <c r="H6" s="202"/>
      <c r="I6" s="202"/>
      <c r="J6" s="203"/>
      <c r="K6" s="203"/>
    </row>
    <row r="7" spans="1:12" ht="11.25" customHeight="1" x14ac:dyDescent="0.2">
      <c r="A7" s="86" t="s">
        <v>50</v>
      </c>
      <c r="B7" s="90">
        <v>23</v>
      </c>
      <c r="C7" s="91">
        <v>23</v>
      </c>
      <c r="D7" s="90">
        <v>22</v>
      </c>
      <c r="E7" s="90">
        <v>22</v>
      </c>
      <c r="F7" s="90">
        <v>22</v>
      </c>
      <c r="H7" s="202"/>
      <c r="I7" s="202"/>
      <c r="J7" s="203"/>
      <c r="K7" s="203"/>
    </row>
    <row r="8" spans="1:12" ht="11.25" customHeight="1" x14ac:dyDescent="0.2">
      <c r="A8" s="85" t="s">
        <v>76</v>
      </c>
      <c r="B8" s="92">
        <v>23</v>
      </c>
      <c r="C8" s="93">
        <v>23</v>
      </c>
      <c r="D8" s="92">
        <v>22</v>
      </c>
      <c r="E8" s="92">
        <v>22</v>
      </c>
      <c r="F8" s="92">
        <v>22</v>
      </c>
      <c r="H8" s="202"/>
      <c r="I8" s="202"/>
      <c r="J8" s="203"/>
      <c r="K8" s="203"/>
    </row>
    <row r="9" spans="1:12" ht="24.75" customHeight="1" x14ac:dyDescent="0.2">
      <c r="A9" s="85" t="s">
        <v>110</v>
      </c>
      <c r="B9" s="90"/>
      <c r="C9" s="91"/>
      <c r="D9" s="90"/>
      <c r="E9" s="90"/>
      <c r="F9" s="90"/>
      <c r="H9" s="176"/>
      <c r="I9" s="176"/>
      <c r="J9" s="176"/>
      <c r="K9" s="176"/>
      <c r="L9" s="151"/>
    </row>
    <row r="10" spans="1:12" ht="11.25" customHeight="1" x14ac:dyDescent="0.2">
      <c r="A10" s="86" t="s">
        <v>167</v>
      </c>
      <c r="B10" s="90">
        <v>23</v>
      </c>
      <c r="C10" s="91">
        <v>23</v>
      </c>
      <c r="D10" s="90">
        <v>22</v>
      </c>
      <c r="E10" s="90">
        <v>22</v>
      </c>
      <c r="F10" s="90">
        <v>22</v>
      </c>
      <c r="H10" s="204"/>
      <c r="I10" s="176"/>
      <c r="J10" s="176"/>
      <c r="K10" s="176"/>
      <c r="L10" s="151"/>
    </row>
    <row r="11" spans="1:12" ht="22.5" x14ac:dyDescent="0.2">
      <c r="A11" s="86" t="s">
        <v>168</v>
      </c>
      <c r="B11" s="90">
        <v>83</v>
      </c>
      <c r="C11" s="91">
        <v>82</v>
      </c>
      <c r="D11" s="90">
        <v>0</v>
      </c>
      <c r="E11" s="90">
        <v>0</v>
      </c>
      <c r="F11" s="90">
        <v>0</v>
      </c>
      <c r="H11" s="202"/>
      <c r="I11" s="202"/>
      <c r="J11" s="203"/>
      <c r="K11" s="203"/>
    </row>
    <row r="12" spans="1:12" s="157" customFormat="1" ht="22.5" x14ac:dyDescent="0.2">
      <c r="A12" s="85" t="s">
        <v>106</v>
      </c>
      <c r="B12" s="92">
        <v>106</v>
      </c>
      <c r="C12" s="93">
        <v>105</v>
      </c>
      <c r="D12" s="92">
        <v>22</v>
      </c>
      <c r="E12" s="92">
        <v>22</v>
      </c>
      <c r="F12" s="92">
        <v>22</v>
      </c>
      <c r="G12" s="156"/>
      <c r="H12" s="205"/>
      <c r="I12" s="205"/>
      <c r="J12" s="206"/>
      <c r="K12" s="206"/>
    </row>
    <row r="13" spans="1:12" ht="33.75" x14ac:dyDescent="0.2">
      <c r="A13" s="87" t="s">
        <v>101</v>
      </c>
      <c r="B13" s="94"/>
      <c r="C13" s="91"/>
      <c r="D13" s="94"/>
      <c r="E13" s="94"/>
      <c r="F13" s="94"/>
      <c r="H13" s="177"/>
      <c r="I13" s="129"/>
      <c r="J13" s="129"/>
      <c r="K13" s="129"/>
      <c r="L13" s="152"/>
    </row>
    <row r="14" spans="1:12" ht="11.25" customHeight="1" x14ac:dyDescent="0.2">
      <c r="A14" s="88" t="s">
        <v>60</v>
      </c>
      <c r="B14" s="90">
        <v>106</v>
      </c>
      <c r="C14" s="91">
        <v>105</v>
      </c>
      <c r="D14" s="90">
        <v>22</v>
      </c>
      <c r="E14" s="90">
        <v>22</v>
      </c>
      <c r="F14" s="90">
        <v>23</v>
      </c>
      <c r="H14" s="129"/>
      <c r="I14" s="129"/>
      <c r="J14" s="129"/>
      <c r="K14" s="129"/>
      <c r="L14" s="152"/>
    </row>
    <row r="15" spans="1:12" ht="11.25" customHeight="1" x14ac:dyDescent="0.2">
      <c r="A15" s="89" t="s">
        <v>102</v>
      </c>
      <c r="B15" s="92">
        <v>106</v>
      </c>
      <c r="C15" s="93">
        <v>105</v>
      </c>
      <c r="D15" s="92">
        <v>22</v>
      </c>
      <c r="E15" s="92">
        <v>22</v>
      </c>
      <c r="F15" s="92">
        <v>23</v>
      </c>
    </row>
    <row r="16" spans="1:12" ht="11.25" customHeight="1" x14ac:dyDescent="0.2">
      <c r="A16" s="148" t="s">
        <v>107</v>
      </c>
      <c r="C16" s="94"/>
      <c r="D16" s="94"/>
      <c r="E16" s="94"/>
      <c r="F16" s="94"/>
    </row>
    <row r="17" spans="1:6" ht="11.25" customHeight="1" x14ac:dyDescent="0.2">
      <c r="A17" s="149"/>
      <c r="C17" s="94"/>
      <c r="D17" s="94"/>
      <c r="E17" s="94"/>
      <c r="F17" s="94"/>
    </row>
    <row r="18" spans="1:6" ht="11.25" customHeight="1" x14ac:dyDescent="0.2">
      <c r="A18" s="124"/>
      <c r="B18" s="32"/>
      <c r="C18" s="115"/>
      <c r="D18" s="43"/>
      <c r="E18" s="115"/>
      <c r="F18" s="116"/>
    </row>
    <row r="19" spans="1:6" ht="11.25" customHeight="1" x14ac:dyDescent="0.2">
      <c r="A19" s="88"/>
      <c r="C19" s="163"/>
      <c r="D19" s="163"/>
      <c r="E19" s="163"/>
      <c r="F19" s="163"/>
    </row>
    <row r="20" spans="1:6" ht="11.25" customHeight="1" x14ac:dyDescent="0.2">
      <c r="A20" s="88"/>
      <c r="C20" s="163"/>
      <c r="D20" s="163"/>
      <c r="E20" s="163"/>
      <c r="F20" s="163"/>
    </row>
    <row r="21" spans="1:6" ht="11.25" customHeight="1" x14ac:dyDescent="0.2">
      <c r="A21" s="88"/>
      <c r="C21" s="163"/>
      <c r="D21" s="163"/>
      <c r="E21" s="163"/>
      <c r="F21" s="163"/>
    </row>
    <row r="22" spans="1:6" ht="11.25" customHeight="1" x14ac:dyDescent="0.2">
      <c r="A22" s="88"/>
      <c r="C22" s="163"/>
      <c r="D22" s="163"/>
      <c r="E22" s="163"/>
      <c r="F22" s="163"/>
    </row>
    <row r="23" spans="1:6" ht="11.25" customHeight="1" x14ac:dyDescent="0.2">
      <c r="A23" s="88"/>
      <c r="C23" s="163"/>
      <c r="D23" s="163"/>
      <c r="E23" s="163"/>
      <c r="F23" s="163"/>
    </row>
    <row r="24" spans="1:6" ht="11.25" customHeight="1" x14ac:dyDescent="0.2">
      <c r="A24" s="88"/>
      <c r="C24" s="163"/>
      <c r="D24" s="163"/>
      <c r="E24" s="163"/>
      <c r="F24" s="163"/>
    </row>
    <row r="25" spans="1:6" ht="11.25" customHeight="1" x14ac:dyDescent="0.2">
      <c r="A25" s="88"/>
      <c r="C25" s="163"/>
      <c r="D25" s="163"/>
      <c r="E25" s="163"/>
      <c r="F25" s="163"/>
    </row>
    <row r="26" spans="1:6" ht="11.25" customHeight="1" x14ac:dyDescent="0.2">
      <c r="A26" s="88"/>
      <c r="C26" s="163"/>
      <c r="D26" s="163"/>
      <c r="E26" s="163"/>
      <c r="F26" s="163"/>
    </row>
    <row r="27" spans="1:6" ht="11.25" customHeight="1" x14ac:dyDescent="0.2">
      <c r="A27" s="88"/>
      <c r="C27" s="163"/>
      <c r="D27" s="163"/>
      <c r="E27" s="163"/>
      <c r="F27" s="163"/>
    </row>
    <row r="28" spans="1:6" ht="11.25" customHeight="1" x14ac:dyDescent="0.2">
      <c r="A28" s="88"/>
      <c r="C28" s="163"/>
      <c r="D28" s="163"/>
      <c r="E28" s="163"/>
      <c r="F28" s="163"/>
    </row>
    <row r="29" spans="1:6" ht="11.25" customHeight="1" x14ac:dyDescent="0.2">
      <c r="A29" s="88"/>
      <c r="C29" s="163"/>
      <c r="D29" s="163"/>
      <c r="E29" s="163"/>
      <c r="F29" s="163"/>
    </row>
    <row r="30" spans="1:6" ht="11.25" customHeight="1" x14ac:dyDescent="0.2">
      <c r="A30" s="88"/>
      <c r="C30" s="163"/>
      <c r="D30" s="163"/>
      <c r="E30" s="163"/>
      <c r="F30" s="163"/>
    </row>
    <row r="31" spans="1:6" ht="11.25" customHeight="1" x14ac:dyDescent="0.2">
      <c r="A31" s="88"/>
      <c r="C31" s="163"/>
      <c r="D31" s="163"/>
      <c r="E31" s="163"/>
      <c r="F31" s="163"/>
    </row>
    <row r="32" spans="1:6" ht="11.25" customHeight="1" x14ac:dyDescent="0.2">
      <c r="A32" s="88"/>
      <c r="C32" s="163"/>
      <c r="D32" s="163"/>
      <c r="E32" s="163"/>
      <c r="F32" s="163"/>
    </row>
  </sheetData>
  <mergeCells count="1">
    <mergeCell ref="A1:F1"/>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3"/>
  <sheetViews>
    <sheetView showGridLines="0" zoomScaleNormal="100" zoomScaleSheetLayoutView="100" workbookViewId="0"/>
  </sheetViews>
  <sheetFormatPr defaultColWidth="9.28515625" defaultRowHeight="11.25" x14ac:dyDescent="0.2"/>
  <cols>
    <col min="1" max="1" width="40.140625" style="8" customWidth="1"/>
    <col min="2" max="3" width="12" style="8" customWidth="1"/>
    <col min="4" max="4" width="10.85546875" style="23" customWidth="1"/>
    <col min="5" max="5" width="3.7109375" style="8" customWidth="1"/>
    <col min="6" max="6" width="2.42578125" style="8" customWidth="1"/>
    <col min="7" max="16384" width="9.28515625" style="8"/>
  </cols>
  <sheetData>
    <row r="1" spans="1:15" x14ac:dyDescent="0.2">
      <c r="A1" s="243" t="s">
        <v>139</v>
      </c>
    </row>
    <row r="2" spans="1:15" s="35" customFormat="1" ht="45" x14ac:dyDescent="0.2">
      <c r="A2" s="220"/>
      <c r="B2" s="161" t="s">
        <v>181</v>
      </c>
      <c r="C2" s="161" t="s">
        <v>103</v>
      </c>
      <c r="D2" s="161" t="s">
        <v>182</v>
      </c>
      <c r="E2" s="15"/>
    </row>
    <row r="3" spans="1:15" x14ac:dyDescent="0.2">
      <c r="A3" s="96" t="s">
        <v>149</v>
      </c>
      <c r="B3" s="41"/>
      <c r="C3" s="41"/>
      <c r="D3" s="41"/>
      <c r="E3" s="2"/>
    </row>
    <row r="4" spans="1:15" x14ac:dyDescent="0.2">
      <c r="A4" s="16" t="s">
        <v>51</v>
      </c>
      <c r="B4" s="41">
        <v>1472</v>
      </c>
      <c r="C4" s="41">
        <v>123</v>
      </c>
      <c r="D4" s="41">
        <v>1595</v>
      </c>
      <c r="E4" s="2"/>
    </row>
    <row r="5" spans="1:15" x14ac:dyDescent="0.2">
      <c r="A5" s="16" t="s">
        <v>104</v>
      </c>
      <c r="B5" s="41">
        <v>-1263</v>
      </c>
      <c r="C5" s="41">
        <v>-123</v>
      </c>
      <c r="D5" s="41">
        <v>-1386</v>
      </c>
      <c r="E5" s="2"/>
      <c r="G5" s="207"/>
      <c r="H5" s="207"/>
      <c r="I5" s="207"/>
      <c r="J5" s="207"/>
      <c r="K5" s="207"/>
      <c r="L5" s="207"/>
      <c r="M5" s="207"/>
      <c r="N5" s="207"/>
      <c r="O5" s="207"/>
    </row>
    <row r="6" spans="1:15" x14ac:dyDescent="0.2">
      <c r="A6" s="6" t="s">
        <v>52</v>
      </c>
      <c r="B6" s="39">
        <v>209</v>
      </c>
      <c r="C6" s="39">
        <v>0</v>
      </c>
      <c r="D6" s="39">
        <v>209</v>
      </c>
      <c r="E6" s="2"/>
      <c r="G6" s="207"/>
      <c r="H6" s="207"/>
      <c r="I6" s="207"/>
      <c r="J6" s="207"/>
      <c r="K6" s="207"/>
      <c r="L6" s="207"/>
      <c r="M6" s="207"/>
      <c r="N6" s="207"/>
      <c r="O6" s="207"/>
    </row>
    <row r="7" spans="1:15" x14ac:dyDescent="0.2">
      <c r="A7" s="6" t="s">
        <v>53</v>
      </c>
      <c r="B7" s="41"/>
      <c r="C7" s="41"/>
      <c r="D7" s="41"/>
      <c r="E7" s="2"/>
      <c r="G7" s="207"/>
      <c r="H7" s="207"/>
      <c r="I7" s="207"/>
      <c r="J7" s="207"/>
      <c r="K7" s="207"/>
      <c r="L7" s="207"/>
      <c r="M7" s="207"/>
      <c r="N7" s="207"/>
      <c r="O7" s="207"/>
    </row>
    <row r="8" spans="1:15" ht="22.5" x14ac:dyDescent="0.2">
      <c r="A8" s="6" t="s">
        <v>105</v>
      </c>
      <c r="B8" s="41"/>
      <c r="C8" s="41"/>
      <c r="D8" s="41"/>
      <c r="E8" s="2"/>
      <c r="G8" s="207"/>
      <c r="H8" s="207"/>
      <c r="I8" s="207"/>
      <c r="J8" s="207"/>
      <c r="K8" s="207"/>
      <c r="L8" s="207"/>
      <c r="M8" s="207"/>
      <c r="N8" s="207"/>
      <c r="O8" s="207"/>
    </row>
    <row r="9" spans="1:15" x14ac:dyDescent="0.2">
      <c r="A9" s="16" t="s">
        <v>108</v>
      </c>
      <c r="B9" s="41">
        <v>23</v>
      </c>
      <c r="C9" s="41">
        <v>0</v>
      </c>
      <c r="D9" s="41">
        <v>23</v>
      </c>
      <c r="E9" s="2"/>
      <c r="G9" s="207"/>
      <c r="H9" s="207"/>
      <c r="I9" s="207"/>
      <c r="J9" s="207"/>
      <c r="K9" s="207"/>
      <c r="L9" s="207"/>
      <c r="M9" s="207"/>
      <c r="N9" s="207"/>
      <c r="O9" s="207"/>
    </row>
    <row r="10" spans="1:15" x14ac:dyDescent="0.2">
      <c r="A10" s="16" t="s">
        <v>75</v>
      </c>
      <c r="B10" s="41">
        <v>82</v>
      </c>
      <c r="C10" s="41">
        <v>0</v>
      </c>
      <c r="D10" s="41">
        <v>82</v>
      </c>
      <c r="E10" s="2"/>
      <c r="G10" s="207"/>
      <c r="H10" s="207"/>
      <c r="I10" s="207"/>
      <c r="J10" s="207"/>
      <c r="K10" s="207"/>
      <c r="L10" s="207"/>
      <c r="M10" s="207"/>
      <c r="N10" s="207"/>
      <c r="O10" s="207"/>
    </row>
    <row r="11" spans="1:15" x14ac:dyDescent="0.2">
      <c r="A11" s="6" t="s">
        <v>62</v>
      </c>
      <c r="B11" s="95">
        <v>105</v>
      </c>
      <c r="C11" s="95">
        <v>0</v>
      </c>
      <c r="D11" s="95">
        <v>105</v>
      </c>
      <c r="E11" s="2"/>
      <c r="G11" s="208"/>
      <c r="H11" s="207"/>
      <c r="I11" s="207"/>
      <c r="J11" s="207"/>
      <c r="K11" s="207"/>
      <c r="L11" s="207"/>
      <c r="M11" s="207"/>
      <c r="N11" s="207"/>
      <c r="O11" s="207"/>
    </row>
    <row r="12" spans="1:15" x14ac:dyDescent="0.2">
      <c r="A12" s="6" t="s">
        <v>54</v>
      </c>
      <c r="B12" s="95"/>
      <c r="C12" s="95"/>
      <c r="D12" s="95"/>
      <c r="E12" s="2"/>
      <c r="G12" s="207"/>
      <c r="H12" s="207"/>
      <c r="I12" s="207"/>
      <c r="J12" s="207"/>
      <c r="K12" s="207"/>
      <c r="L12" s="207"/>
      <c r="M12" s="207"/>
      <c r="N12" s="207"/>
      <c r="O12" s="207"/>
    </row>
    <row r="13" spans="1:15" x14ac:dyDescent="0.2">
      <c r="A13" s="16" t="s">
        <v>55</v>
      </c>
      <c r="B13" s="41">
        <v>-105</v>
      </c>
      <c r="C13" s="41">
        <v>0</v>
      </c>
      <c r="D13" s="41">
        <v>-105</v>
      </c>
      <c r="E13" s="2"/>
      <c r="G13" s="207"/>
      <c r="H13" s="207"/>
      <c r="I13" s="207"/>
      <c r="J13" s="207"/>
      <c r="K13" s="207"/>
      <c r="L13" s="207"/>
      <c r="M13" s="207"/>
      <c r="N13" s="207"/>
      <c r="O13" s="207"/>
    </row>
    <row r="14" spans="1:15" s="35" customFormat="1" x14ac:dyDescent="0.2">
      <c r="A14" s="96" t="s">
        <v>86</v>
      </c>
      <c r="B14" s="39">
        <v>-105</v>
      </c>
      <c r="C14" s="39">
        <v>0</v>
      </c>
      <c r="D14" s="39">
        <v>-105</v>
      </c>
      <c r="E14" s="5"/>
    </row>
    <row r="15" spans="1:15" x14ac:dyDescent="0.2">
      <c r="A15" s="6" t="s">
        <v>146</v>
      </c>
      <c r="B15" s="41"/>
      <c r="C15" s="41"/>
      <c r="D15" s="41"/>
      <c r="E15" s="2"/>
    </row>
    <row r="16" spans="1:15" x14ac:dyDescent="0.2">
      <c r="A16" s="16" t="s">
        <v>56</v>
      </c>
      <c r="B16" s="41">
        <v>1577</v>
      </c>
      <c r="C16" s="41">
        <v>123</v>
      </c>
      <c r="D16" s="41">
        <v>1700</v>
      </c>
      <c r="E16" s="2"/>
    </row>
    <row r="17" spans="1:14" x14ac:dyDescent="0.2">
      <c r="A17" s="16" t="s">
        <v>104</v>
      </c>
      <c r="B17" s="41">
        <v>-1368</v>
      </c>
      <c r="C17" s="41">
        <v>-123</v>
      </c>
      <c r="D17" s="41">
        <v>-1491</v>
      </c>
    </row>
    <row r="18" spans="1:14" x14ac:dyDescent="0.2">
      <c r="A18" s="97" t="s">
        <v>57</v>
      </c>
      <c r="B18" s="39">
        <v>209</v>
      </c>
      <c r="C18" s="39">
        <v>0</v>
      </c>
      <c r="D18" s="39">
        <v>209</v>
      </c>
      <c r="G18" s="36"/>
    </row>
    <row r="19" spans="1:14" x14ac:dyDescent="0.2">
      <c r="A19" s="148" t="s">
        <v>107</v>
      </c>
      <c r="B19" s="42"/>
      <c r="C19" s="42"/>
      <c r="D19" s="42"/>
      <c r="G19" s="36"/>
    </row>
    <row r="20" spans="1:14" ht="25.5" customHeight="1" x14ac:dyDescent="0.2">
      <c r="A20" s="255" t="s">
        <v>180</v>
      </c>
      <c r="B20" s="255"/>
      <c r="C20" s="255"/>
      <c r="D20" s="255"/>
      <c r="G20" s="36"/>
    </row>
    <row r="21" spans="1:14" ht="11.25" customHeight="1" x14ac:dyDescent="0.2">
      <c r="B21" s="150"/>
      <c r="C21" s="38"/>
      <c r="D21" s="24"/>
      <c r="F21" s="164"/>
      <c r="G21" s="164"/>
      <c r="H21" s="36"/>
    </row>
    <row r="22" spans="1:14" ht="11.25" customHeight="1" x14ac:dyDescent="0.2">
      <c r="A22" s="150"/>
      <c r="B22" s="150"/>
      <c r="C22" s="38"/>
      <c r="D22" s="24"/>
      <c r="F22" s="164"/>
      <c r="G22" s="164"/>
      <c r="H22" s="36"/>
    </row>
    <row r="23" spans="1:14" s="127" customFormat="1" x14ac:dyDescent="0.2">
      <c r="A23" s="124"/>
      <c r="B23" s="118"/>
      <c r="C23" s="38"/>
      <c r="D23" s="24"/>
      <c r="G23" s="164"/>
      <c r="H23" s="36"/>
      <c r="I23" s="8"/>
      <c r="J23" s="8"/>
      <c r="K23" s="8"/>
      <c r="L23" s="8"/>
      <c r="M23" s="8"/>
      <c r="N23" s="8"/>
    </row>
    <row r="24" spans="1:14" s="127" customFormat="1" x14ac:dyDescent="0.2">
      <c r="A24" s="128"/>
      <c r="B24" s="38"/>
      <c r="C24" s="38"/>
      <c r="D24" s="23"/>
      <c r="G24" s="164"/>
      <c r="H24" s="7"/>
      <c r="I24" s="3"/>
      <c r="J24" s="3"/>
      <c r="K24" s="3"/>
      <c r="L24" s="3"/>
      <c r="M24" s="3"/>
      <c r="N24" s="3"/>
    </row>
    <row r="25" spans="1:14" s="127" customFormat="1" x14ac:dyDescent="0.2">
      <c r="A25" s="126"/>
      <c r="B25" s="117"/>
      <c r="C25" s="38"/>
      <c r="D25" s="23"/>
      <c r="G25" s="164"/>
      <c r="H25" s="3"/>
      <c r="I25" s="3"/>
      <c r="J25" s="3"/>
      <c r="K25" s="3"/>
      <c r="L25" s="3"/>
      <c r="M25" s="3"/>
      <c r="N25" s="3"/>
    </row>
    <row r="26" spans="1:14" s="127" customFormat="1" x14ac:dyDescent="0.2">
      <c r="A26" s="165"/>
      <c r="B26" s="147"/>
      <c r="C26" s="147"/>
      <c r="D26" s="23"/>
      <c r="G26" s="164"/>
      <c r="H26" s="3"/>
      <c r="I26" s="3"/>
      <c r="J26" s="3"/>
      <c r="K26" s="3"/>
      <c r="L26" s="3"/>
      <c r="M26" s="3"/>
      <c r="N26" s="3"/>
    </row>
    <row r="27" spans="1:14" s="127" customFormat="1" x14ac:dyDescent="0.2">
      <c r="A27" s="29"/>
      <c r="B27" s="38"/>
      <c r="C27" s="38"/>
      <c r="D27" s="23"/>
      <c r="G27" s="166"/>
      <c r="H27" s="128"/>
      <c r="I27" s="128"/>
      <c r="J27" s="128"/>
      <c r="K27" s="128"/>
      <c r="L27" s="128"/>
    </row>
    <row r="28" spans="1:14" x14ac:dyDescent="0.2">
      <c r="A28" s="109"/>
      <c r="B28" s="38"/>
      <c r="C28" s="38"/>
      <c r="F28" s="164"/>
      <c r="G28" s="128"/>
      <c r="H28" s="128"/>
      <c r="I28" s="128"/>
      <c r="J28" s="128"/>
      <c r="K28" s="128"/>
      <c r="L28" s="128"/>
    </row>
    <row r="29" spans="1:14" x14ac:dyDescent="0.2">
      <c r="A29" s="109"/>
      <c r="B29" s="38"/>
      <c r="C29" s="38"/>
    </row>
    <row r="30" spans="1:14" x14ac:dyDescent="0.2">
      <c r="A30" s="109"/>
      <c r="B30" s="38"/>
      <c r="C30" s="38"/>
    </row>
    <row r="31" spans="1:14" x14ac:dyDescent="0.2">
      <c r="A31" s="109"/>
      <c r="B31" s="38"/>
      <c r="C31" s="38"/>
    </row>
    <row r="32" spans="1:14" x14ac:dyDescent="0.2">
      <c r="A32" s="109"/>
      <c r="B32" s="38"/>
      <c r="C32" s="38"/>
    </row>
    <row r="33" spans="1:3" x14ac:dyDescent="0.2">
      <c r="A33" s="109"/>
      <c r="B33" s="38"/>
      <c r="C33" s="38"/>
    </row>
    <row r="34" spans="1:3" x14ac:dyDescent="0.2">
      <c r="A34" s="109"/>
      <c r="B34" s="38"/>
      <c r="C34" s="38"/>
    </row>
    <row r="35" spans="1:3" x14ac:dyDescent="0.2">
      <c r="A35" s="109"/>
      <c r="B35" s="38"/>
      <c r="C35" s="38"/>
    </row>
    <row r="36" spans="1:3" x14ac:dyDescent="0.2">
      <c r="A36" s="109"/>
      <c r="B36" s="38"/>
      <c r="C36" s="38"/>
    </row>
    <row r="42" spans="1:3" x14ac:dyDescent="0.2">
      <c r="C42" s="23"/>
    </row>
    <row r="43" spans="1:3" x14ac:dyDescent="0.2">
      <c r="C43" s="23"/>
    </row>
    <row r="44" spans="1:3" x14ac:dyDescent="0.2">
      <c r="C44" s="23"/>
    </row>
    <row r="45" spans="1:3" x14ac:dyDescent="0.2">
      <c r="C45" s="23"/>
    </row>
    <row r="46" spans="1:3" x14ac:dyDescent="0.2">
      <c r="C46" s="23"/>
    </row>
    <row r="47" spans="1:3" x14ac:dyDescent="0.2">
      <c r="C47" s="23"/>
    </row>
    <row r="48" spans="1:3" x14ac:dyDescent="0.2">
      <c r="C48" s="23"/>
    </row>
    <row r="49" spans="3:3" x14ac:dyDescent="0.2">
      <c r="C49" s="23"/>
    </row>
    <row r="50" spans="3:3" x14ac:dyDescent="0.2">
      <c r="C50" s="23"/>
    </row>
    <row r="51" spans="3:3" x14ac:dyDescent="0.2">
      <c r="C51" s="23"/>
    </row>
    <row r="52" spans="3:3" x14ac:dyDescent="0.2">
      <c r="C52" s="23"/>
    </row>
    <row r="53" spans="3:3" x14ac:dyDescent="0.2">
      <c r="C53" s="23"/>
    </row>
  </sheetData>
  <mergeCells count="1">
    <mergeCell ref="A20:D20"/>
  </mergeCells>
  <phoneticPr fontId="0" type="noConversion"/>
  <pageMargins left="0.39370078740157483" right="0.39370078740157483" top="0.55118110236220474" bottom="0.62992125984251968" header="0.51181102362204722" footer="0.51181102362204722"/>
  <pageSetup paperSize="9" scale="88" orientation="portrait" verticalDpi="2"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9</vt:i4>
      </vt:variant>
    </vt:vector>
  </HeadingPairs>
  <TitlesOfParts>
    <vt:vector size="18" baseType="lpstr">
      <vt:lpstr>Table 1.1 NCCE</vt:lpstr>
      <vt:lpstr>Table 1.2</vt:lpstr>
      <vt:lpstr>Table 2.1 NCCE</vt:lpstr>
      <vt:lpstr>Table 3.1 NCCE</vt:lpstr>
      <vt:lpstr>Table 3.2</vt:lpstr>
      <vt:lpstr>Table 3.3</vt:lpstr>
      <vt:lpstr>Table 3.4</vt:lpstr>
      <vt:lpstr>Table 3.5</vt:lpstr>
      <vt:lpstr>Table 3.6</vt:lpstr>
      <vt:lpstr>'Table 1.1 NCCE'!Print_Area</vt:lpstr>
      <vt:lpstr>'Table 1.2'!Print_Area</vt:lpstr>
      <vt:lpstr>'Table 2.1 NCCE'!Print_Area</vt:lpstr>
      <vt:lpstr>'Table 3.1 NCCE'!Print_Area</vt:lpstr>
      <vt:lpstr>'Table 3.2'!Print_Area</vt:lpstr>
      <vt:lpstr>'Table 3.3'!Print_Area</vt:lpstr>
      <vt:lpstr>'Table 3.4'!Print_Area</vt:lpstr>
      <vt:lpstr>'Table 3.5'!Print_Area</vt:lpstr>
      <vt:lpstr>'Table 3.6'!Print_Area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2017-05-08T04:37:25Z</dcterms:created>
  <dcterms:modified xsi:type="dcterms:W3CDTF">2017-05-08T04:37:40Z</dcterms:modified>
</cp:coreProperties>
</file>